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325" firstSheet="1" activeTab="2"/>
  </bookViews>
  <sheets>
    <sheet name="000000" sheetId="11" state="veryHidden" r:id="rId1"/>
    <sheet name="DATA" sheetId="5" r:id="rId2"/>
    <sheet name="A" sheetId="20" r:id="rId3"/>
    <sheet name="A(%)" sheetId="21" r:id="rId4"/>
    <sheet name="B" sheetId="22" r:id="rId5"/>
    <sheet name="B (%)" sheetId="24" r:id="rId6"/>
    <sheet name="GRAPH" sheetId="17" r:id="rId7"/>
    <sheet name="GRAPH (BOYS)" sheetId="27" r:id="rId8"/>
    <sheet name="GRAPH (GIRLS)" sheetId="28" r:id="rId9"/>
  </sheets>
  <definedNames>
    <definedName name="_xlnm._FilterDatabase" localSheetId="1" hidden="1">DATA!#REF!</definedName>
    <definedName name="payda" localSheetId="5">DATA!#REF!</definedName>
    <definedName name="payda" localSheetId="7">DATA!#REF!</definedName>
    <definedName name="payda" localSheetId="8">DATA!#REF!</definedName>
    <definedName name="payda">DATA!#REF!</definedName>
    <definedName name="_xlnm.Print_Area" localSheetId="6">GRAPH!$A$1:$N$15</definedName>
    <definedName name="_xlnm.Print_Area" localSheetId="7">'GRAPH (BOYS)'!$A$1:$N$14</definedName>
    <definedName name="_xlnm.Print_Area" localSheetId="8">'GRAPH (GIRLS)'!$A$1:$N$14</definedName>
  </definedNames>
  <calcPr calcId="145621"/>
</workbook>
</file>

<file path=xl/calcChain.xml><?xml version="1.0" encoding="utf-8"?>
<calcChain xmlns="http://schemas.openxmlformats.org/spreadsheetml/2006/main">
  <c r="P80" i="22" l="1"/>
  <c r="O80" i="22"/>
  <c r="N80" i="22"/>
  <c r="M80" i="22"/>
  <c r="L80" i="22"/>
  <c r="K80" i="22"/>
  <c r="J80" i="22"/>
  <c r="I80" i="22"/>
  <c r="H80" i="22"/>
  <c r="G80" i="22"/>
  <c r="P79" i="22"/>
  <c r="O79" i="22"/>
  <c r="N79" i="22"/>
  <c r="M79" i="22"/>
  <c r="L79" i="22"/>
  <c r="K79" i="22"/>
  <c r="J79" i="22"/>
  <c r="I79" i="22"/>
  <c r="H79" i="22"/>
  <c r="G79" i="22"/>
  <c r="P78" i="22"/>
  <c r="O78" i="22"/>
  <c r="N78" i="22"/>
  <c r="M78" i="22"/>
  <c r="L78" i="22"/>
  <c r="K78" i="22"/>
  <c r="J78" i="22"/>
  <c r="I78" i="22"/>
  <c r="H78" i="22"/>
  <c r="G78" i="22"/>
  <c r="P77" i="22"/>
  <c r="O77" i="22"/>
  <c r="N77" i="22"/>
  <c r="M77" i="22"/>
  <c r="L77" i="22"/>
  <c r="K77" i="22"/>
  <c r="J77" i="22"/>
  <c r="I77" i="22"/>
  <c r="H77" i="22"/>
  <c r="G77" i="22"/>
  <c r="P76" i="22"/>
  <c r="O76" i="22"/>
  <c r="N76" i="22"/>
  <c r="M76" i="22"/>
  <c r="L76" i="22"/>
  <c r="K76" i="22"/>
  <c r="J76" i="22"/>
  <c r="I76" i="22"/>
  <c r="H76" i="22"/>
  <c r="G76" i="22"/>
  <c r="B61" i="24"/>
  <c r="P74" i="22" l="1"/>
  <c r="O74" i="22"/>
  <c r="N74" i="22"/>
  <c r="M74" i="22"/>
  <c r="L74" i="22"/>
  <c r="K74" i="22"/>
  <c r="J74" i="22"/>
  <c r="I74" i="22"/>
  <c r="H74" i="22"/>
  <c r="G74" i="22"/>
  <c r="P73" i="22"/>
  <c r="O73" i="22"/>
  <c r="N73" i="22"/>
  <c r="M73" i="22"/>
  <c r="L73" i="22"/>
  <c r="K73" i="22"/>
  <c r="J73" i="22"/>
  <c r="I73" i="22"/>
  <c r="H73" i="22"/>
  <c r="G73" i="22"/>
  <c r="P72" i="22"/>
  <c r="O72" i="22"/>
  <c r="N72" i="22"/>
  <c r="M72" i="22"/>
  <c r="L72" i="22"/>
  <c r="K72" i="22"/>
  <c r="J72" i="22"/>
  <c r="I72" i="22"/>
  <c r="H72" i="22"/>
  <c r="G72" i="22"/>
  <c r="P71" i="22"/>
  <c r="O71" i="22"/>
  <c r="N71" i="22"/>
  <c r="M71" i="22"/>
  <c r="L71" i="22"/>
  <c r="K71" i="22"/>
  <c r="J71" i="22"/>
  <c r="I71" i="22"/>
  <c r="H71" i="22"/>
  <c r="G71" i="22"/>
  <c r="P70" i="22"/>
  <c r="O70" i="22"/>
  <c r="N70" i="22"/>
  <c r="M70" i="22"/>
  <c r="L70" i="22"/>
  <c r="K70" i="22"/>
  <c r="J70" i="22"/>
  <c r="I70" i="22"/>
  <c r="H70" i="22"/>
  <c r="G70" i="22"/>
  <c r="F69" i="22"/>
  <c r="F68" i="22"/>
  <c r="F67" i="22"/>
  <c r="D66" i="22"/>
  <c r="D65" i="22"/>
  <c r="D64" i="22"/>
  <c r="C63" i="22"/>
  <c r="C62" i="22"/>
  <c r="B61" i="22"/>
  <c r="H75" i="20"/>
  <c r="I75" i="20"/>
  <c r="J75" i="20"/>
  <c r="K75" i="20"/>
  <c r="L75" i="20"/>
  <c r="M75" i="20"/>
  <c r="N75" i="20"/>
  <c r="O75" i="20"/>
  <c r="P75" i="20"/>
  <c r="G75" i="20"/>
  <c r="P74" i="20"/>
  <c r="O74" i="20"/>
  <c r="N74" i="20"/>
  <c r="M74" i="20"/>
  <c r="L74" i="20"/>
  <c r="K74" i="20"/>
  <c r="J74" i="20"/>
  <c r="I74" i="20"/>
  <c r="H74" i="20"/>
  <c r="G74" i="20"/>
  <c r="P73" i="20"/>
  <c r="O73" i="20"/>
  <c r="N73" i="20"/>
  <c r="M73" i="20"/>
  <c r="L73" i="20"/>
  <c r="K73" i="20"/>
  <c r="J73" i="20"/>
  <c r="I73" i="20"/>
  <c r="H73" i="20"/>
  <c r="G73" i="20"/>
  <c r="P72" i="20"/>
  <c r="O72" i="20"/>
  <c r="N72" i="20"/>
  <c r="M72" i="20"/>
  <c r="L72" i="20"/>
  <c r="K72" i="20"/>
  <c r="J72" i="20"/>
  <c r="I72" i="20"/>
  <c r="H72" i="20"/>
  <c r="G72" i="20"/>
  <c r="P71" i="20"/>
  <c r="O71" i="20"/>
  <c r="N71" i="20"/>
  <c r="M71" i="20"/>
  <c r="L71" i="20"/>
  <c r="K71" i="20"/>
  <c r="J71" i="20"/>
  <c r="I71" i="20"/>
  <c r="H71" i="20"/>
  <c r="G71" i="20"/>
  <c r="P70" i="20"/>
  <c r="O70" i="20"/>
  <c r="N70" i="20"/>
  <c r="M70" i="20"/>
  <c r="L70" i="20"/>
  <c r="K70" i="20"/>
  <c r="J70" i="20"/>
  <c r="I70" i="20"/>
  <c r="H70" i="20"/>
  <c r="G70" i="20"/>
  <c r="F69" i="20"/>
  <c r="F68" i="20"/>
  <c r="F67" i="20"/>
  <c r="D66" i="20"/>
  <c r="D65" i="20"/>
  <c r="D64" i="20"/>
  <c r="C63" i="20"/>
  <c r="C62" i="20"/>
  <c r="B61" i="20"/>
</calcChain>
</file>

<file path=xl/sharedStrings.xml><?xml version="1.0" encoding="utf-8"?>
<sst xmlns="http://schemas.openxmlformats.org/spreadsheetml/2006/main" count="769" uniqueCount="103">
  <si>
    <t>QUESTIONNAIRE FOR STUDENTS</t>
  </si>
  <si>
    <t>Ülke</t>
  </si>
  <si>
    <t xml:space="preserve">Cinsiyet (Erke:1, Kız:2) </t>
  </si>
  <si>
    <t>Yaş</t>
  </si>
  <si>
    <t>Okul (Lise:1, II.Kademe:2)</t>
  </si>
  <si>
    <t>Sınıf (6,7,8,9,10,11,12)</t>
  </si>
  <si>
    <t>TR</t>
  </si>
  <si>
    <t>Bostancı-1</t>
  </si>
  <si>
    <t>Bostancı-2</t>
  </si>
  <si>
    <t>Bostancı-3</t>
  </si>
  <si>
    <t>Düzce-1</t>
  </si>
  <si>
    <t>Düzce-2</t>
  </si>
  <si>
    <t>Düzce-3</t>
  </si>
  <si>
    <t>Düzce-4</t>
  </si>
  <si>
    <t>Düzce-5</t>
  </si>
  <si>
    <t>Düzce-6</t>
  </si>
  <si>
    <t>Düzce-7</t>
  </si>
  <si>
    <t>Düzce-8</t>
  </si>
  <si>
    <t>Elazığ-1</t>
  </si>
  <si>
    <t>Elazığ-2</t>
  </si>
  <si>
    <t>Elazığ-3</t>
  </si>
  <si>
    <t>Elazığ-4</t>
  </si>
  <si>
    <t>Elazığ-5</t>
  </si>
  <si>
    <t>Elazığ-6</t>
  </si>
  <si>
    <t>Elazığ-7</t>
  </si>
  <si>
    <t>Elazığ-8</t>
  </si>
  <si>
    <t>Elazığ-9</t>
  </si>
  <si>
    <t>Elazığ-10</t>
  </si>
  <si>
    <t>Elazığ-11</t>
  </si>
  <si>
    <t>Please, evaluate the lesson / experiment.  Circle the appropriate number.</t>
  </si>
  <si>
    <t>Kimlik Bilgileri</t>
  </si>
  <si>
    <t>Would you like to add something else?</t>
  </si>
  <si>
    <t>The "Reading before experiment" part was difficult to understand.</t>
  </si>
  <si>
    <t>The “Reading before experiment” part was very useful.</t>
  </si>
  <si>
    <t>For me, it was difficult to follow the video experiment.</t>
  </si>
  <si>
    <t>The interactive animation was very useful and helped me understand the experiment.</t>
  </si>
  <si>
    <t>After watching the video and doing the suggested activities, I had a better understanding of the subject matter.</t>
  </si>
  <si>
    <t xml:space="preserve">Assignments helped me better understand the subject matter. </t>
  </si>
  <si>
    <t>Tests and tasks reflected the lesson content.</t>
  </si>
  <si>
    <t>The tests and tasks in this lesson/lab  were difficult.</t>
  </si>
  <si>
    <t>I learned a lot of new things in this lesson/lab.</t>
  </si>
  <si>
    <t>I enjoyed doing this lesson/lab.</t>
  </si>
  <si>
    <t>OKUL</t>
  </si>
  <si>
    <t>SAYI</t>
  </si>
  <si>
    <t>ERKEK</t>
  </si>
  <si>
    <t>KIZ</t>
  </si>
  <si>
    <t>Y:15</t>
  </si>
  <si>
    <t>Y:16</t>
  </si>
  <si>
    <t>Y:17</t>
  </si>
  <si>
    <t>S:9</t>
  </si>
  <si>
    <t>S:10</t>
  </si>
  <si>
    <t>Strongly disagree</t>
  </si>
  <si>
    <t>Disagree</t>
  </si>
  <si>
    <t>Neither</t>
  </si>
  <si>
    <t>Agree</t>
  </si>
  <si>
    <t>Strongly agree</t>
  </si>
  <si>
    <t>S:11</t>
  </si>
  <si>
    <t>B</t>
  </si>
  <si>
    <t>O</t>
  </si>
  <si>
    <t>Y</t>
  </si>
  <si>
    <t>S</t>
  </si>
  <si>
    <t>G</t>
  </si>
  <si>
    <t>I</t>
  </si>
  <si>
    <t>R</t>
  </si>
  <si>
    <t>L</t>
  </si>
  <si>
    <t>Denizli-1</t>
  </si>
  <si>
    <t>Denizli-2</t>
  </si>
  <si>
    <t>Denizli-3</t>
  </si>
  <si>
    <t>Ankara-1</t>
  </si>
  <si>
    <t>Ankara-2</t>
  </si>
  <si>
    <t>Ankara-3</t>
  </si>
  <si>
    <t>Ankara-4</t>
  </si>
  <si>
    <t>Ankara-5</t>
  </si>
  <si>
    <t>Ankara-6</t>
  </si>
  <si>
    <t>Ankara-7</t>
  </si>
  <si>
    <t>Ankara-8</t>
  </si>
  <si>
    <t>Ankara-9</t>
  </si>
  <si>
    <t>Sabancı-1</t>
  </si>
  <si>
    <t>Sabancı-2</t>
  </si>
  <si>
    <t>Sabancı-3</t>
  </si>
  <si>
    <t>Sabancı-4</t>
  </si>
  <si>
    <t>Sabancı-5</t>
  </si>
  <si>
    <t>Sabancı-6</t>
  </si>
  <si>
    <t>Sabancı-7</t>
  </si>
  <si>
    <t>Batman-1</t>
  </si>
  <si>
    <t>Batman-2</t>
  </si>
  <si>
    <t>Batman-3</t>
  </si>
  <si>
    <t>Batman-4</t>
  </si>
  <si>
    <t>Batman-5</t>
  </si>
  <si>
    <t>Batman-6</t>
  </si>
  <si>
    <t>Batman-7</t>
  </si>
  <si>
    <t>Bursa-1</t>
  </si>
  <si>
    <t>Bursa-2</t>
  </si>
  <si>
    <t>Bursa-3</t>
  </si>
  <si>
    <t>Bursa-4</t>
  </si>
  <si>
    <t>Bursa-5</t>
  </si>
  <si>
    <t>Bursa-6</t>
  </si>
  <si>
    <t>Bursa-7</t>
  </si>
  <si>
    <t>Reliability  (Cronbach's Alpha) : 0,601</t>
  </si>
  <si>
    <t>Gen.St.Deviation : 1,34</t>
  </si>
  <si>
    <t>QUESTIONNAIRE FOR STUDENTS (ALL)</t>
  </si>
  <si>
    <t>QUESTIONNAIRE FOR STUDENTS (BOYS)</t>
  </si>
  <si>
    <t>QUESTIONNAIRE FOR STUDENTS (GIRLS)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</si>
</sst>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</font>
    <font>
      <sz val="10"/>
      <name val="Calibri"/>
      <family val="2"/>
      <charset val="162"/>
    </font>
    <font>
      <b/>
      <sz val="10"/>
      <name val="Calibri"/>
      <family val="2"/>
      <charset val="162"/>
    </font>
    <font>
      <sz val="8"/>
      <name val="Calibri"/>
      <family val="2"/>
      <charset val="16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8" fillId="0" borderId="0" xfId="0" applyFont="1"/>
    <xf numFmtId="0" fontId="0" fillId="2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7" fillId="3" borderId="10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4" borderId="10" xfId="0" applyFont="1" applyFill="1" applyBorder="1" applyAlignment="1">
      <alignment horizontal="center" textRotation="90" wrapText="1"/>
    </xf>
    <xf numFmtId="0" fontId="0" fillId="2" borderId="12" xfId="0" applyFill="1" applyBorder="1" applyAlignment="1">
      <alignment horizontal="center"/>
    </xf>
    <xf numFmtId="0" fontId="5" fillId="3" borderId="10" xfId="0" applyFont="1" applyFill="1" applyBorder="1" applyAlignment="1">
      <alignment horizontal="center" textRotation="90"/>
    </xf>
    <xf numFmtId="0" fontId="5" fillId="2" borderId="10" xfId="0" applyFont="1" applyFill="1" applyBorder="1" applyAlignment="1">
      <alignment horizontal="center" textRotation="90"/>
    </xf>
    <xf numFmtId="0" fontId="5" fillId="4" borderId="10" xfId="0" applyFont="1" applyFill="1" applyBorder="1" applyAlignment="1">
      <alignment horizontal="center" textRotation="90"/>
    </xf>
    <xf numFmtId="0" fontId="1" fillId="3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8" fillId="0" borderId="0" xfId="0" applyFont="1"/>
    <xf numFmtId="0" fontId="0" fillId="2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7" fillId="3" borderId="10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4" borderId="10" xfId="0" applyFont="1" applyFill="1" applyBorder="1" applyAlignment="1">
      <alignment horizontal="center" textRotation="90" wrapText="1"/>
    </xf>
    <xf numFmtId="0" fontId="0" fillId="2" borderId="12" xfId="0" applyFill="1" applyBorder="1" applyAlignment="1">
      <alignment horizontal="center"/>
    </xf>
    <xf numFmtId="0" fontId="5" fillId="3" borderId="10" xfId="0" applyFont="1" applyFill="1" applyBorder="1" applyAlignment="1">
      <alignment horizontal="center" textRotation="90"/>
    </xf>
    <xf numFmtId="0" fontId="5" fillId="2" borderId="10" xfId="0" applyFont="1" applyFill="1" applyBorder="1" applyAlignment="1">
      <alignment horizontal="center" textRotation="90"/>
    </xf>
    <xf numFmtId="0" fontId="5" fillId="4" borderId="10" xfId="0" applyFont="1" applyFill="1" applyBorder="1" applyAlignment="1">
      <alignment horizontal="center" textRotation="90"/>
    </xf>
    <xf numFmtId="0" fontId="1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1" xfId="0" applyFont="1" applyFill="1" applyBorder="1"/>
    <xf numFmtId="1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152668416447944E-2"/>
          <c:y val="2.3913295160514145E-2"/>
          <c:w val="0.88212576552930899"/>
          <c:h val="0.95955289249963271"/>
        </c:manualLayout>
      </c:layout>
      <c:bar3DChart>
        <c:barDir val="bar"/>
        <c:grouping val="clustered"/>
        <c:varyColors val="0"/>
        <c:ser>
          <c:idx val="0"/>
          <c:order val="0"/>
          <c:tx>
            <c:v>Strongly disagree</c:v>
          </c:tx>
          <c:invertIfNegative val="0"/>
          <c:val>
            <c:numRef>
              <c:f>GRAPH!$C$5:$C$14</c:f>
              <c:numCache>
                <c:formatCode>0</c:formatCode>
                <c:ptCount val="10"/>
                <c:pt idx="0">
                  <c:v>27.272727272727273</c:v>
                </c:pt>
                <c:pt idx="1">
                  <c:v>9.0909090909090917</c:v>
                </c:pt>
                <c:pt idx="2">
                  <c:v>38.18181818181818</c:v>
                </c:pt>
                <c:pt idx="3">
                  <c:v>3.6363636363636362</c:v>
                </c:pt>
                <c:pt idx="4">
                  <c:v>3.6363636363636362</c:v>
                </c:pt>
                <c:pt idx="5">
                  <c:v>3.6363636363636362</c:v>
                </c:pt>
                <c:pt idx="6">
                  <c:v>0</c:v>
                </c:pt>
                <c:pt idx="7">
                  <c:v>10.909090909090908</c:v>
                </c:pt>
                <c:pt idx="8">
                  <c:v>3.6363636363636362</c:v>
                </c:pt>
                <c:pt idx="9">
                  <c:v>3.6363636363636362</c:v>
                </c:pt>
              </c:numCache>
            </c:numRef>
          </c:val>
        </c:ser>
        <c:ser>
          <c:idx val="1"/>
          <c:order val="1"/>
          <c:tx>
            <c:v>Disagree</c:v>
          </c:tx>
          <c:invertIfNegative val="0"/>
          <c:val>
            <c:numRef>
              <c:f>GRAPH!$D$5:$D$14</c:f>
              <c:numCache>
                <c:formatCode>0</c:formatCode>
                <c:ptCount val="10"/>
                <c:pt idx="0">
                  <c:v>52.727272727272727</c:v>
                </c:pt>
                <c:pt idx="1">
                  <c:v>3.6363636363636362</c:v>
                </c:pt>
                <c:pt idx="2">
                  <c:v>50.909090909090907</c:v>
                </c:pt>
                <c:pt idx="3">
                  <c:v>0</c:v>
                </c:pt>
                <c:pt idx="4">
                  <c:v>0</c:v>
                </c:pt>
                <c:pt idx="5">
                  <c:v>1.8181818181818181</c:v>
                </c:pt>
                <c:pt idx="6">
                  <c:v>1.8181818181818181</c:v>
                </c:pt>
                <c:pt idx="7">
                  <c:v>60</c:v>
                </c:pt>
                <c:pt idx="8">
                  <c:v>3.6363636363636362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v>Neither agree nor disagree</c:v>
          </c:tx>
          <c:invertIfNegative val="0"/>
          <c:val>
            <c:numRef>
              <c:f>GRAPH!$E$5:$E$14</c:f>
              <c:numCache>
                <c:formatCode>0</c:formatCode>
                <c:ptCount val="10"/>
                <c:pt idx="0">
                  <c:v>12.727272727272727</c:v>
                </c:pt>
                <c:pt idx="1">
                  <c:v>3.6363636363636362</c:v>
                </c:pt>
                <c:pt idx="2">
                  <c:v>5.4545454545454541</c:v>
                </c:pt>
                <c:pt idx="3">
                  <c:v>3.6363636363636362</c:v>
                </c:pt>
                <c:pt idx="4">
                  <c:v>5.4545454545454541</c:v>
                </c:pt>
                <c:pt idx="5">
                  <c:v>0</c:v>
                </c:pt>
                <c:pt idx="6">
                  <c:v>3.6363636363636362</c:v>
                </c:pt>
                <c:pt idx="7">
                  <c:v>12.727272727272727</c:v>
                </c:pt>
                <c:pt idx="8">
                  <c:v>9.0909090909090917</c:v>
                </c:pt>
                <c:pt idx="9">
                  <c:v>1.8181818181818181</c:v>
                </c:pt>
              </c:numCache>
            </c:numRef>
          </c:val>
        </c:ser>
        <c:ser>
          <c:idx val="3"/>
          <c:order val="3"/>
          <c:tx>
            <c:v>Agree</c:v>
          </c:tx>
          <c:invertIfNegative val="0"/>
          <c:val>
            <c:numRef>
              <c:f>GRAPH!$F$5:$F$14</c:f>
              <c:numCache>
                <c:formatCode>0</c:formatCode>
                <c:ptCount val="10"/>
                <c:pt idx="0">
                  <c:v>3.6363636363636362</c:v>
                </c:pt>
                <c:pt idx="1">
                  <c:v>60</c:v>
                </c:pt>
                <c:pt idx="2">
                  <c:v>3.6363636363636362</c:v>
                </c:pt>
                <c:pt idx="3">
                  <c:v>29.09090909090909</c:v>
                </c:pt>
                <c:pt idx="4">
                  <c:v>52.727272727272727</c:v>
                </c:pt>
                <c:pt idx="5">
                  <c:v>60</c:v>
                </c:pt>
                <c:pt idx="6">
                  <c:v>70.909090909090907</c:v>
                </c:pt>
                <c:pt idx="7">
                  <c:v>9.0909090909090917</c:v>
                </c:pt>
                <c:pt idx="8">
                  <c:v>49.090909090909093</c:v>
                </c:pt>
                <c:pt idx="9">
                  <c:v>30.90909090909091</c:v>
                </c:pt>
              </c:numCache>
            </c:numRef>
          </c:val>
        </c:ser>
        <c:ser>
          <c:idx val="4"/>
          <c:order val="4"/>
          <c:tx>
            <c:v>Strongly agree</c:v>
          </c:tx>
          <c:invertIfNegative val="0"/>
          <c:val>
            <c:numRef>
              <c:f>GRAPH!$G$5:$G$14</c:f>
              <c:numCache>
                <c:formatCode>0</c:formatCode>
                <c:ptCount val="10"/>
                <c:pt idx="0">
                  <c:v>3.6363636363636362</c:v>
                </c:pt>
                <c:pt idx="1">
                  <c:v>23.636363636363637</c:v>
                </c:pt>
                <c:pt idx="2">
                  <c:v>1.8181818181818181</c:v>
                </c:pt>
                <c:pt idx="3">
                  <c:v>63.636363636363633</c:v>
                </c:pt>
                <c:pt idx="4">
                  <c:v>38.18181818181818</c:v>
                </c:pt>
                <c:pt idx="5">
                  <c:v>34.545454545454547</c:v>
                </c:pt>
                <c:pt idx="6">
                  <c:v>23.636363636363637</c:v>
                </c:pt>
                <c:pt idx="7">
                  <c:v>7.2727272727272725</c:v>
                </c:pt>
                <c:pt idx="8">
                  <c:v>34.545454545454547</c:v>
                </c:pt>
                <c:pt idx="9">
                  <c:v>63.636363636363633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037760"/>
        <c:axId val="124047744"/>
        <c:axId val="0"/>
      </c:bar3DChart>
      <c:catAx>
        <c:axId val="1240377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24047744"/>
        <c:crosses val="autoZero"/>
        <c:auto val="1"/>
        <c:lblAlgn val="ctr"/>
        <c:lblOffset val="100"/>
        <c:noMultiLvlLbl val="0"/>
      </c:catAx>
      <c:valAx>
        <c:axId val="124047744"/>
        <c:scaling>
          <c:orientation val="minMax"/>
          <c:max val="100"/>
          <c:min val="0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1240377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251443569553807"/>
          <c:y val="4.6829592729480243E-2"/>
          <c:w val="0.32858245844269468"/>
          <c:h val="0.1444609602371132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b="1" i="0" baseline="0"/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152668416447944E-2"/>
          <c:y val="2.3913295160514145E-2"/>
          <c:w val="0.88212576552930899"/>
          <c:h val="0.95955289249963271"/>
        </c:manualLayout>
      </c:layout>
      <c:bar3DChart>
        <c:barDir val="bar"/>
        <c:grouping val="clustered"/>
        <c:varyColors val="0"/>
        <c:ser>
          <c:idx val="0"/>
          <c:order val="0"/>
          <c:tx>
            <c:v>Strongly disagree</c:v>
          </c:tx>
          <c:invertIfNegative val="0"/>
          <c:val>
            <c:numRef>
              <c:f>'GRAPH (BOYS)'!$C$4:$C$13</c:f>
              <c:numCache>
                <c:formatCode>0</c:formatCode>
                <c:ptCount val="10"/>
                <c:pt idx="0">
                  <c:v>30.434782608695652</c:v>
                </c:pt>
                <c:pt idx="1">
                  <c:v>13.043478260869565</c:v>
                </c:pt>
                <c:pt idx="2">
                  <c:v>34.782608695652172</c:v>
                </c:pt>
                <c:pt idx="3">
                  <c:v>4.3478260869565215</c:v>
                </c:pt>
                <c:pt idx="4">
                  <c:v>4.3478260869565215</c:v>
                </c:pt>
                <c:pt idx="5">
                  <c:v>4.3478260869565215</c:v>
                </c:pt>
                <c:pt idx="6">
                  <c:v>0</c:v>
                </c:pt>
                <c:pt idx="7">
                  <c:v>13.043478260869565</c:v>
                </c:pt>
                <c:pt idx="8">
                  <c:v>8.695652173913043</c:v>
                </c:pt>
                <c:pt idx="9">
                  <c:v>4.3478260869565215</c:v>
                </c:pt>
              </c:numCache>
            </c:numRef>
          </c:val>
        </c:ser>
        <c:ser>
          <c:idx val="1"/>
          <c:order val="1"/>
          <c:tx>
            <c:v>Disagree</c:v>
          </c:tx>
          <c:invertIfNegative val="0"/>
          <c:val>
            <c:numRef>
              <c:f>'GRAPH (BOYS)'!$D$4:$D$13</c:f>
              <c:numCache>
                <c:formatCode>0</c:formatCode>
                <c:ptCount val="10"/>
                <c:pt idx="0">
                  <c:v>43.478260869565219</c:v>
                </c:pt>
                <c:pt idx="1">
                  <c:v>4.3478260869565215</c:v>
                </c:pt>
                <c:pt idx="2">
                  <c:v>52.173913043478258</c:v>
                </c:pt>
                <c:pt idx="3">
                  <c:v>0</c:v>
                </c:pt>
                <c:pt idx="4">
                  <c:v>0</c:v>
                </c:pt>
                <c:pt idx="5">
                  <c:v>4.3478260869565215</c:v>
                </c:pt>
                <c:pt idx="6">
                  <c:v>0</c:v>
                </c:pt>
                <c:pt idx="7">
                  <c:v>65.217391304347828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v>Neither agree nor disagree</c:v>
          </c:tx>
          <c:invertIfNegative val="0"/>
          <c:val>
            <c:numRef>
              <c:f>'GRAPH (BOYS)'!$E$4:$E$13</c:f>
              <c:numCache>
                <c:formatCode>0</c:formatCode>
                <c:ptCount val="10"/>
                <c:pt idx="0">
                  <c:v>13.043478260869565</c:v>
                </c:pt>
                <c:pt idx="1">
                  <c:v>8.695652173913043</c:v>
                </c:pt>
                <c:pt idx="2">
                  <c:v>4.3478260869565215</c:v>
                </c:pt>
                <c:pt idx="3">
                  <c:v>8.695652173913043</c:v>
                </c:pt>
                <c:pt idx="4">
                  <c:v>4.3478260869565215</c:v>
                </c:pt>
                <c:pt idx="5">
                  <c:v>0</c:v>
                </c:pt>
                <c:pt idx="6">
                  <c:v>8.695652173913043</c:v>
                </c:pt>
                <c:pt idx="7">
                  <c:v>8.695652173913043</c:v>
                </c:pt>
                <c:pt idx="8">
                  <c:v>17.391304347826086</c:v>
                </c:pt>
                <c:pt idx="9">
                  <c:v>4.3478260869565215</c:v>
                </c:pt>
              </c:numCache>
            </c:numRef>
          </c:val>
        </c:ser>
        <c:ser>
          <c:idx val="3"/>
          <c:order val="3"/>
          <c:tx>
            <c:v>Agree</c:v>
          </c:tx>
          <c:invertIfNegative val="0"/>
          <c:val>
            <c:numRef>
              <c:f>'GRAPH (BOYS)'!$F$4:$F$13</c:f>
              <c:numCache>
                <c:formatCode>0</c:formatCode>
                <c:ptCount val="10"/>
                <c:pt idx="0">
                  <c:v>4.3478260869565215</c:v>
                </c:pt>
                <c:pt idx="1">
                  <c:v>43.478260869565219</c:v>
                </c:pt>
                <c:pt idx="2">
                  <c:v>8.695652173913043</c:v>
                </c:pt>
                <c:pt idx="3">
                  <c:v>26.086956521739129</c:v>
                </c:pt>
                <c:pt idx="4">
                  <c:v>47.826086956521742</c:v>
                </c:pt>
                <c:pt idx="5">
                  <c:v>56.521739130434781</c:v>
                </c:pt>
                <c:pt idx="6">
                  <c:v>73.913043478260875</c:v>
                </c:pt>
                <c:pt idx="7">
                  <c:v>8.695652173913043</c:v>
                </c:pt>
                <c:pt idx="8">
                  <c:v>47.826086956521742</c:v>
                </c:pt>
                <c:pt idx="9">
                  <c:v>21.739130434782609</c:v>
                </c:pt>
              </c:numCache>
            </c:numRef>
          </c:val>
        </c:ser>
        <c:ser>
          <c:idx val="4"/>
          <c:order val="4"/>
          <c:tx>
            <c:v>Strongly agree</c:v>
          </c:tx>
          <c:invertIfNegative val="0"/>
          <c:val>
            <c:numRef>
              <c:f>'GRAPH (BOYS)'!$G$4:$G$13</c:f>
              <c:numCache>
                <c:formatCode>0</c:formatCode>
                <c:ptCount val="10"/>
                <c:pt idx="0">
                  <c:v>8.695652173913043</c:v>
                </c:pt>
                <c:pt idx="1">
                  <c:v>30.434782608695652</c:v>
                </c:pt>
                <c:pt idx="2">
                  <c:v>0</c:v>
                </c:pt>
                <c:pt idx="3">
                  <c:v>60.869565217391305</c:v>
                </c:pt>
                <c:pt idx="4">
                  <c:v>43.478260869565219</c:v>
                </c:pt>
                <c:pt idx="5">
                  <c:v>34.782608695652172</c:v>
                </c:pt>
                <c:pt idx="6">
                  <c:v>17.391304347826086</c:v>
                </c:pt>
                <c:pt idx="7">
                  <c:v>4.3478260869565215</c:v>
                </c:pt>
                <c:pt idx="8">
                  <c:v>26.086956521739129</c:v>
                </c:pt>
                <c:pt idx="9">
                  <c:v>69.565217391304344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0149376"/>
        <c:axId val="130888448"/>
        <c:axId val="0"/>
      </c:bar3DChart>
      <c:catAx>
        <c:axId val="130149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0888448"/>
        <c:crosses val="autoZero"/>
        <c:auto val="1"/>
        <c:lblAlgn val="ctr"/>
        <c:lblOffset val="100"/>
        <c:noMultiLvlLbl val="0"/>
      </c:catAx>
      <c:valAx>
        <c:axId val="130888448"/>
        <c:scaling>
          <c:orientation val="minMax"/>
          <c:max val="100"/>
          <c:min val="0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1301493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251443569553807"/>
          <c:y val="4.6829592729480243E-2"/>
          <c:w val="0.32858245844269468"/>
          <c:h val="0.1444609602371132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b="1" i="0" baseline="0"/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152668416447944E-2"/>
          <c:y val="2.3913295160514145E-2"/>
          <c:w val="0.88212576552930899"/>
          <c:h val="0.95955289249963271"/>
        </c:manualLayout>
      </c:layout>
      <c:bar3DChart>
        <c:barDir val="bar"/>
        <c:grouping val="clustered"/>
        <c:varyColors val="0"/>
        <c:ser>
          <c:idx val="0"/>
          <c:order val="0"/>
          <c:tx>
            <c:v>Strongly disagree</c:v>
          </c:tx>
          <c:invertIfNegative val="0"/>
          <c:val>
            <c:numRef>
              <c:f>'GRAPH (GIRLS)'!$C$4:$C$13</c:f>
              <c:numCache>
                <c:formatCode>0</c:formatCode>
                <c:ptCount val="10"/>
                <c:pt idx="0">
                  <c:v>25.806451612903224</c:v>
                </c:pt>
                <c:pt idx="1">
                  <c:v>6.4516129032258061</c:v>
                </c:pt>
                <c:pt idx="2">
                  <c:v>41.935483870967744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9.67741935483871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Disagree</c:v>
          </c:tx>
          <c:invertIfNegative val="0"/>
          <c:val>
            <c:numRef>
              <c:f>'GRAPH (GIRLS)'!$D$4:$D$13</c:f>
              <c:numCache>
                <c:formatCode>0</c:formatCode>
                <c:ptCount val="10"/>
                <c:pt idx="0">
                  <c:v>61.29032258064516</c:v>
                </c:pt>
                <c:pt idx="1">
                  <c:v>3.225806451612903</c:v>
                </c:pt>
                <c:pt idx="2">
                  <c:v>48.387096774193552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58.064516129032256</c:v>
                </c:pt>
                <c:pt idx="8">
                  <c:v>3.225806451612903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v>Neither agree nor disagree</c:v>
          </c:tx>
          <c:invertIfNegative val="0"/>
          <c:val>
            <c:numRef>
              <c:f>'GRAPH (GIRLS)'!$E$4:$E$13</c:f>
              <c:numCache>
                <c:formatCode>0</c:formatCode>
                <c:ptCount val="10"/>
                <c:pt idx="0">
                  <c:v>9.67741935483871</c:v>
                </c:pt>
                <c:pt idx="1">
                  <c:v>0</c:v>
                </c:pt>
                <c:pt idx="2">
                  <c:v>6.4516129032258061</c:v>
                </c:pt>
                <c:pt idx="3">
                  <c:v>0</c:v>
                </c:pt>
                <c:pt idx="4">
                  <c:v>6.4516129032258061</c:v>
                </c:pt>
                <c:pt idx="5">
                  <c:v>0</c:v>
                </c:pt>
                <c:pt idx="6">
                  <c:v>0</c:v>
                </c:pt>
                <c:pt idx="7">
                  <c:v>12.903225806451612</c:v>
                </c:pt>
                <c:pt idx="8">
                  <c:v>3.225806451612903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v>Agree</c:v>
          </c:tx>
          <c:invertIfNegative val="0"/>
          <c:val>
            <c:numRef>
              <c:f>'GRAPH (GIRLS)'!$F$4:$F$13</c:f>
              <c:numCache>
                <c:formatCode>0</c:formatCode>
                <c:ptCount val="10"/>
                <c:pt idx="0">
                  <c:v>3.225806451612903</c:v>
                </c:pt>
                <c:pt idx="1">
                  <c:v>74.193548387096769</c:v>
                </c:pt>
                <c:pt idx="2">
                  <c:v>0</c:v>
                </c:pt>
                <c:pt idx="3">
                  <c:v>32.258064516129032</c:v>
                </c:pt>
                <c:pt idx="4">
                  <c:v>58.064516129032256</c:v>
                </c:pt>
                <c:pt idx="5">
                  <c:v>64.516129032258064</c:v>
                </c:pt>
                <c:pt idx="6">
                  <c:v>70.967741935483872</c:v>
                </c:pt>
                <c:pt idx="7">
                  <c:v>9.67741935483871</c:v>
                </c:pt>
                <c:pt idx="8">
                  <c:v>51.612903225806448</c:v>
                </c:pt>
                <c:pt idx="9">
                  <c:v>38.70967741935484</c:v>
                </c:pt>
              </c:numCache>
            </c:numRef>
          </c:val>
        </c:ser>
        <c:ser>
          <c:idx val="4"/>
          <c:order val="4"/>
          <c:tx>
            <c:v>Strongly agree</c:v>
          </c:tx>
          <c:invertIfNegative val="0"/>
          <c:val>
            <c:numRef>
              <c:f>'GRAPH (GIRLS)'!$G$4:$G$13</c:f>
              <c:numCache>
                <c:formatCode>0</c:formatCode>
                <c:ptCount val="10"/>
                <c:pt idx="0">
                  <c:v>0</c:v>
                </c:pt>
                <c:pt idx="1">
                  <c:v>16.129032258064516</c:v>
                </c:pt>
                <c:pt idx="2">
                  <c:v>3.225806451612903</c:v>
                </c:pt>
                <c:pt idx="3">
                  <c:v>67.741935483870961</c:v>
                </c:pt>
                <c:pt idx="4">
                  <c:v>35.483870967741936</c:v>
                </c:pt>
                <c:pt idx="5">
                  <c:v>35.483870967741936</c:v>
                </c:pt>
                <c:pt idx="6">
                  <c:v>29.032258064516128</c:v>
                </c:pt>
                <c:pt idx="7">
                  <c:v>9.67741935483871</c:v>
                </c:pt>
                <c:pt idx="8">
                  <c:v>41.935483870967744</c:v>
                </c:pt>
                <c:pt idx="9">
                  <c:v>61.29032258064516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974656"/>
        <c:axId val="134234496"/>
        <c:axId val="0"/>
      </c:bar3DChart>
      <c:catAx>
        <c:axId val="133974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4234496"/>
        <c:crosses val="autoZero"/>
        <c:auto val="1"/>
        <c:lblAlgn val="ctr"/>
        <c:lblOffset val="100"/>
        <c:noMultiLvlLbl val="0"/>
      </c:catAx>
      <c:valAx>
        <c:axId val="134234496"/>
        <c:scaling>
          <c:orientation val="minMax"/>
          <c:max val="100"/>
          <c:min val="0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1339746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937298882415816"/>
          <c:y val="4.6829566954226326E-2"/>
          <c:w val="0.32858245844269468"/>
          <c:h val="0.1444609602371132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b="1" i="0" baseline="0"/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19050</xdr:rowOff>
    </xdr:from>
    <xdr:to>
      <xdr:col>14</xdr:col>
      <xdr:colOff>19050</xdr:colOff>
      <xdr:row>15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14</xdr:col>
      <xdr:colOff>19050</xdr:colOff>
      <xdr:row>14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14</xdr:col>
      <xdr:colOff>19050</xdr:colOff>
      <xdr:row>14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0" zoomScaleNormal="58" zoomScaleSheetLayoutView="68"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pane xSplit="1" ySplit="4" topLeftCell="B5" activePane="bottomRight" state="frozen"/>
      <selection activeCell="P7" sqref="P7"/>
      <selection pane="topRight" activeCell="P7" sqref="P7"/>
      <selection pane="bottomLeft" activeCell="P7" sqref="P7"/>
      <selection pane="bottomRight" activeCell="L130" sqref="L130"/>
    </sheetView>
  </sheetViews>
  <sheetFormatPr defaultRowHeight="12.75" x14ac:dyDescent="0.2"/>
  <cols>
    <col min="1" max="1" width="13.28515625" customWidth="1"/>
    <col min="2" max="6" width="3.7109375" customWidth="1"/>
    <col min="7" max="16" width="8.140625" customWidth="1"/>
    <col min="17" max="17" width="43.42578125" customWidth="1"/>
  </cols>
  <sheetData>
    <row r="1" spans="1:17" ht="24.75" customHeight="1" thickBot="1" x14ac:dyDescent="0.4">
      <c r="B1" s="1"/>
      <c r="C1" s="1"/>
      <c r="I1" s="12" t="s">
        <v>0</v>
      </c>
    </row>
    <row r="2" spans="1:17" ht="24.75" customHeight="1" x14ac:dyDescent="0.2">
      <c r="B2" s="61" t="s">
        <v>30</v>
      </c>
      <c r="C2" s="62"/>
      <c r="D2" s="62"/>
      <c r="E2" s="62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</row>
    <row r="3" spans="1:17" s="3" customFormat="1" ht="15" customHeight="1" x14ac:dyDescent="0.2">
      <c r="B3" s="47">
        <v>1</v>
      </c>
      <c r="C3" s="45">
        <v>2</v>
      </c>
      <c r="D3" s="46">
        <v>3</v>
      </c>
      <c r="E3" s="44">
        <v>4</v>
      </c>
      <c r="F3" s="45">
        <v>5</v>
      </c>
      <c r="G3" s="46">
        <v>1</v>
      </c>
      <c r="H3" s="44">
        <v>2</v>
      </c>
      <c r="I3" s="45">
        <v>3</v>
      </c>
      <c r="J3" s="46">
        <v>4</v>
      </c>
      <c r="K3" s="44">
        <v>5</v>
      </c>
      <c r="L3" s="45">
        <v>6</v>
      </c>
      <c r="M3" s="46">
        <v>7</v>
      </c>
      <c r="N3" s="44">
        <v>8</v>
      </c>
      <c r="O3" s="45">
        <v>9</v>
      </c>
      <c r="P3" s="46">
        <v>10</v>
      </c>
      <c r="Q3" s="64"/>
    </row>
    <row r="4" spans="1:17" ht="131.25" customHeight="1" thickBot="1" x14ac:dyDescent="0.25">
      <c r="A4" s="49" t="s">
        <v>42</v>
      </c>
      <c r="B4" s="48" t="s">
        <v>1</v>
      </c>
      <c r="C4" s="24" t="s">
        <v>2</v>
      </c>
      <c r="D4" s="22" t="s">
        <v>3</v>
      </c>
      <c r="E4" s="23" t="s">
        <v>4</v>
      </c>
      <c r="F4" s="24" t="s">
        <v>5</v>
      </c>
      <c r="G4" s="22" t="s">
        <v>32</v>
      </c>
      <c r="H4" s="23" t="s">
        <v>33</v>
      </c>
      <c r="I4" s="24" t="s">
        <v>34</v>
      </c>
      <c r="J4" s="18" t="s">
        <v>35</v>
      </c>
      <c r="K4" s="19" t="s">
        <v>36</v>
      </c>
      <c r="L4" s="20" t="s">
        <v>37</v>
      </c>
      <c r="M4" s="18" t="s">
        <v>38</v>
      </c>
      <c r="N4" s="19" t="s">
        <v>39</v>
      </c>
      <c r="O4" s="20" t="s">
        <v>40</v>
      </c>
      <c r="P4" s="18" t="s">
        <v>41</v>
      </c>
      <c r="Q4" s="65"/>
    </row>
    <row r="5" spans="1:17" s="2" customFormat="1" ht="13.5" customHeight="1" x14ac:dyDescent="0.2">
      <c r="A5" s="41" t="s">
        <v>7</v>
      </c>
      <c r="B5" s="13" t="s">
        <v>6</v>
      </c>
      <c r="C5" s="14">
        <v>1</v>
      </c>
      <c r="D5" s="15">
        <v>17</v>
      </c>
      <c r="E5" s="16">
        <v>1</v>
      </c>
      <c r="F5" s="17">
        <v>10</v>
      </c>
      <c r="G5" s="42">
        <v>2</v>
      </c>
      <c r="H5" s="16">
        <v>5</v>
      </c>
      <c r="I5" s="14">
        <v>1</v>
      </c>
      <c r="J5" s="15">
        <v>5</v>
      </c>
      <c r="K5" s="16">
        <v>5</v>
      </c>
      <c r="L5" s="14">
        <v>4</v>
      </c>
      <c r="M5" s="15">
        <v>5</v>
      </c>
      <c r="N5" s="16">
        <v>1</v>
      </c>
      <c r="O5" s="14">
        <v>4</v>
      </c>
      <c r="P5" s="15">
        <v>5</v>
      </c>
      <c r="Q5" s="21"/>
    </row>
    <row r="6" spans="1:17" s="2" customFormat="1" x14ac:dyDescent="0.2">
      <c r="A6" s="41" t="s">
        <v>8</v>
      </c>
      <c r="B6" s="4" t="s">
        <v>6</v>
      </c>
      <c r="C6" s="7">
        <v>1</v>
      </c>
      <c r="D6" s="9">
        <v>16</v>
      </c>
      <c r="E6" s="6">
        <v>1</v>
      </c>
      <c r="F6" s="10">
        <v>10</v>
      </c>
      <c r="G6" s="43">
        <v>1</v>
      </c>
      <c r="H6" s="6">
        <v>5</v>
      </c>
      <c r="I6" s="7">
        <v>1</v>
      </c>
      <c r="J6" s="9">
        <v>5</v>
      </c>
      <c r="K6" s="6">
        <v>5</v>
      </c>
      <c r="L6" s="7">
        <v>5</v>
      </c>
      <c r="M6" s="9">
        <v>5</v>
      </c>
      <c r="N6" s="6">
        <v>2</v>
      </c>
      <c r="O6" s="7">
        <v>5</v>
      </c>
      <c r="P6" s="9">
        <v>5</v>
      </c>
      <c r="Q6" s="11"/>
    </row>
    <row r="7" spans="1:17" s="2" customFormat="1" x14ac:dyDescent="0.2">
      <c r="A7" s="41" t="s">
        <v>9</v>
      </c>
      <c r="B7" s="4" t="s">
        <v>6</v>
      </c>
      <c r="C7" s="7">
        <v>2</v>
      </c>
      <c r="D7" s="9">
        <v>16</v>
      </c>
      <c r="E7" s="6">
        <v>1</v>
      </c>
      <c r="F7" s="10">
        <v>10</v>
      </c>
      <c r="G7" s="43">
        <v>1</v>
      </c>
      <c r="H7" s="6">
        <v>5</v>
      </c>
      <c r="I7" s="7">
        <v>1</v>
      </c>
      <c r="J7" s="9">
        <v>5</v>
      </c>
      <c r="K7" s="6">
        <v>5</v>
      </c>
      <c r="L7" s="7">
        <v>5</v>
      </c>
      <c r="M7" s="9">
        <v>5</v>
      </c>
      <c r="N7" s="6">
        <v>1</v>
      </c>
      <c r="O7" s="7">
        <v>4</v>
      </c>
      <c r="P7" s="9">
        <v>5</v>
      </c>
      <c r="Q7" s="11"/>
    </row>
    <row r="8" spans="1:17" s="2" customFormat="1" x14ac:dyDescent="0.2">
      <c r="A8" s="41" t="s">
        <v>10</v>
      </c>
      <c r="B8" s="4" t="s">
        <v>6</v>
      </c>
      <c r="C8" s="7">
        <v>1</v>
      </c>
      <c r="D8" s="9">
        <v>15</v>
      </c>
      <c r="E8" s="6">
        <v>1</v>
      </c>
      <c r="F8" s="10">
        <v>9</v>
      </c>
      <c r="G8" s="43">
        <v>2</v>
      </c>
      <c r="H8" s="6">
        <v>4</v>
      </c>
      <c r="I8" s="7">
        <v>2</v>
      </c>
      <c r="J8" s="9">
        <v>4</v>
      </c>
      <c r="K8" s="6">
        <v>4</v>
      </c>
      <c r="L8" s="7">
        <v>5</v>
      </c>
      <c r="M8" s="9">
        <v>4</v>
      </c>
      <c r="N8" s="6">
        <v>2</v>
      </c>
      <c r="O8" s="7">
        <v>4</v>
      </c>
      <c r="P8" s="9">
        <v>4</v>
      </c>
      <c r="Q8" s="11"/>
    </row>
    <row r="9" spans="1:17" s="2" customFormat="1" x14ac:dyDescent="0.2">
      <c r="A9" s="41" t="s">
        <v>11</v>
      </c>
      <c r="B9" s="4" t="s">
        <v>6</v>
      </c>
      <c r="C9" s="7">
        <v>1</v>
      </c>
      <c r="D9" s="9">
        <v>17</v>
      </c>
      <c r="E9" s="6">
        <v>1</v>
      </c>
      <c r="F9" s="10">
        <v>11</v>
      </c>
      <c r="G9" s="43">
        <v>2</v>
      </c>
      <c r="H9" s="6">
        <v>3</v>
      </c>
      <c r="I9" s="7">
        <v>2</v>
      </c>
      <c r="J9" s="9">
        <v>4</v>
      </c>
      <c r="K9" s="6">
        <v>4</v>
      </c>
      <c r="L9" s="7">
        <v>4</v>
      </c>
      <c r="M9" s="9">
        <v>4</v>
      </c>
      <c r="N9" s="6">
        <v>2</v>
      </c>
      <c r="O9" s="7">
        <v>3</v>
      </c>
      <c r="P9" s="9">
        <v>3</v>
      </c>
      <c r="Q9" s="11"/>
    </row>
    <row r="10" spans="1:17" s="2" customFormat="1" x14ac:dyDescent="0.2">
      <c r="A10" s="41" t="s">
        <v>12</v>
      </c>
      <c r="B10" s="4" t="s">
        <v>6</v>
      </c>
      <c r="C10" s="7">
        <v>1</v>
      </c>
      <c r="D10" s="9">
        <v>16</v>
      </c>
      <c r="E10" s="6">
        <v>1</v>
      </c>
      <c r="F10" s="10">
        <v>10</v>
      </c>
      <c r="G10" s="43">
        <v>3</v>
      </c>
      <c r="H10" s="6">
        <v>4</v>
      </c>
      <c r="I10" s="7">
        <v>2</v>
      </c>
      <c r="J10" s="9">
        <v>5</v>
      </c>
      <c r="K10" s="6">
        <v>5</v>
      </c>
      <c r="L10" s="7">
        <v>4</v>
      </c>
      <c r="M10" s="9">
        <v>4</v>
      </c>
      <c r="N10" s="6">
        <v>2</v>
      </c>
      <c r="O10" s="7">
        <v>4</v>
      </c>
      <c r="P10" s="9">
        <v>4</v>
      </c>
      <c r="Q10" s="11"/>
    </row>
    <row r="11" spans="1:17" s="2" customFormat="1" x14ac:dyDescent="0.2">
      <c r="A11" s="41" t="s">
        <v>13</v>
      </c>
      <c r="B11" s="4" t="s">
        <v>6</v>
      </c>
      <c r="C11" s="7">
        <v>2</v>
      </c>
      <c r="D11" s="9">
        <v>16</v>
      </c>
      <c r="E11" s="6">
        <v>1</v>
      </c>
      <c r="F11" s="10">
        <v>9</v>
      </c>
      <c r="G11" s="43">
        <v>3</v>
      </c>
      <c r="H11" s="6">
        <v>4</v>
      </c>
      <c r="I11" s="7">
        <v>2</v>
      </c>
      <c r="J11" s="9">
        <v>5</v>
      </c>
      <c r="K11" s="6">
        <v>5</v>
      </c>
      <c r="L11" s="7">
        <v>4</v>
      </c>
      <c r="M11" s="9">
        <v>4</v>
      </c>
      <c r="N11" s="6">
        <v>2</v>
      </c>
      <c r="O11" s="7">
        <v>4</v>
      </c>
      <c r="P11" s="9">
        <v>4</v>
      </c>
      <c r="Q11" s="11"/>
    </row>
    <row r="12" spans="1:17" x14ac:dyDescent="0.2">
      <c r="A12" s="41" t="s">
        <v>14</v>
      </c>
      <c r="B12" s="4" t="s">
        <v>6</v>
      </c>
      <c r="C12" s="7">
        <v>2</v>
      </c>
      <c r="D12" s="8">
        <v>16</v>
      </c>
      <c r="E12" s="6">
        <v>1</v>
      </c>
      <c r="F12" s="10">
        <v>10</v>
      </c>
      <c r="G12" s="25">
        <v>3</v>
      </c>
      <c r="H12" s="6">
        <v>4</v>
      </c>
      <c r="I12" s="7">
        <v>2</v>
      </c>
      <c r="J12" s="8">
        <v>4</v>
      </c>
      <c r="K12" s="6">
        <v>5</v>
      </c>
      <c r="L12" s="7">
        <v>4</v>
      </c>
      <c r="M12" s="8">
        <v>4</v>
      </c>
      <c r="N12" s="6">
        <v>2</v>
      </c>
      <c r="O12" s="7">
        <v>4</v>
      </c>
      <c r="P12" s="8">
        <v>4</v>
      </c>
      <c r="Q12" s="11"/>
    </row>
    <row r="13" spans="1:17" x14ac:dyDescent="0.2">
      <c r="A13" s="41" t="s">
        <v>15</v>
      </c>
      <c r="B13" s="4" t="s">
        <v>6</v>
      </c>
      <c r="C13" s="7">
        <v>2</v>
      </c>
      <c r="D13" s="9">
        <v>15</v>
      </c>
      <c r="E13" s="6">
        <v>1</v>
      </c>
      <c r="F13" s="10">
        <v>9</v>
      </c>
      <c r="G13" s="43">
        <v>2</v>
      </c>
      <c r="H13" s="6">
        <v>4</v>
      </c>
      <c r="I13" s="7">
        <v>2</v>
      </c>
      <c r="J13" s="9">
        <v>4</v>
      </c>
      <c r="K13" s="6">
        <v>4</v>
      </c>
      <c r="L13" s="7">
        <v>4</v>
      </c>
      <c r="M13" s="9">
        <v>4</v>
      </c>
      <c r="N13" s="6">
        <v>2</v>
      </c>
      <c r="O13" s="7">
        <v>4</v>
      </c>
      <c r="P13" s="9">
        <v>4</v>
      </c>
      <c r="Q13" s="11"/>
    </row>
    <row r="14" spans="1:17" x14ac:dyDescent="0.2">
      <c r="A14" s="41" t="s">
        <v>16</v>
      </c>
      <c r="B14" s="4" t="s">
        <v>6</v>
      </c>
      <c r="C14" s="7">
        <v>2</v>
      </c>
      <c r="D14" s="9">
        <v>15</v>
      </c>
      <c r="E14" s="6">
        <v>1</v>
      </c>
      <c r="F14" s="10">
        <v>9</v>
      </c>
      <c r="G14" s="43">
        <v>2</v>
      </c>
      <c r="H14" s="6">
        <v>4</v>
      </c>
      <c r="I14" s="7">
        <v>2</v>
      </c>
      <c r="J14" s="9">
        <v>4</v>
      </c>
      <c r="K14" s="6">
        <v>4</v>
      </c>
      <c r="L14" s="7">
        <v>4</v>
      </c>
      <c r="M14" s="9">
        <v>4</v>
      </c>
      <c r="N14" s="6">
        <v>2</v>
      </c>
      <c r="O14" s="7">
        <v>4</v>
      </c>
      <c r="P14" s="9">
        <v>4</v>
      </c>
      <c r="Q14" s="11"/>
    </row>
    <row r="15" spans="1:17" x14ac:dyDescent="0.2">
      <c r="A15" s="41" t="s">
        <v>17</v>
      </c>
      <c r="B15" s="4" t="s">
        <v>6</v>
      </c>
      <c r="C15" s="7">
        <v>1</v>
      </c>
      <c r="D15" s="9">
        <v>17</v>
      </c>
      <c r="E15" s="6">
        <v>1</v>
      </c>
      <c r="F15" s="10">
        <v>11</v>
      </c>
      <c r="G15" s="43">
        <v>2</v>
      </c>
      <c r="H15" s="6">
        <v>3</v>
      </c>
      <c r="I15" s="7">
        <v>2</v>
      </c>
      <c r="J15" s="9">
        <v>4</v>
      </c>
      <c r="K15" s="6">
        <v>4</v>
      </c>
      <c r="L15" s="7">
        <v>4</v>
      </c>
      <c r="M15" s="9">
        <v>4</v>
      </c>
      <c r="N15" s="6">
        <v>2</v>
      </c>
      <c r="O15" s="7">
        <v>4</v>
      </c>
      <c r="P15" s="9">
        <v>4</v>
      </c>
      <c r="Q15" s="11"/>
    </row>
    <row r="16" spans="1:17" x14ac:dyDescent="0.2">
      <c r="A16" s="41" t="s">
        <v>18</v>
      </c>
      <c r="B16" s="4" t="s">
        <v>6</v>
      </c>
      <c r="C16" s="7">
        <v>2</v>
      </c>
      <c r="D16" s="9">
        <v>16</v>
      </c>
      <c r="E16" s="6">
        <v>1</v>
      </c>
      <c r="F16" s="10">
        <v>10</v>
      </c>
      <c r="G16" s="43">
        <v>2</v>
      </c>
      <c r="H16" s="6">
        <v>4</v>
      </c>
      <c r="I16" s="7">
        <v>2</v>
      </c>
      <c r="J16" s="9">
        <v>5</v>
      </c>
      <c r="K16" s="6">
        <v>4</v>
      </c>
      <c r="L16" s="7">
        <v>4</v>
      </c>
      <c r="M16" s="9">
        <v>4</v>
      </c>
      <c r="N16" s="6">
        <v>2</v>
      </c>
      <c r="O16" s="7">
        <v>4</v>
      </c>
      <c r="P16" s="9">
        <v>5</v>
      </c>
      <c r="Q16" s="11"/>
    </row>
    <row r="17" spans="1:17" x14ac:dyDescent="0.2">
      <c r="A17" s="41" t="s">
        <v>19</v>
      </c>
      <c r="B17" s="4" t="s">
        <v>6</v>
      </c>
      <c r="C17" s="7">
        <v>2</v>
      </c>
      <c r="D17" s="9">
        <v>16</v>
      </c>
      <c r="E17" s="6">
        <v>1</v>
      </c>
      <c r="F17" s="10">
        <v>10</v>
      </c>
      <c r="G17" s="43">
        <v>1</v>
      </c>
      <c r="H17" s="6">
        <v>4</v>
      </c>
      <c r="I17" s="7">
        <v>2</v>
      </c>
      <c r="J17" s="9">
        <v>5</v>
      </c>
      <c r="K17" s="6">
        <v>4</v>
      </c>
      <c r="L17" s="7">
        <v>4</v>
      </c>
      <c r="M17" s="9">
        <v>4</v>
      </c>
      <c r="N17" s="6">
        <v>1</v>
      </c>
      <c r="O17" s="7">
        <v>5</v>
      </c>
      <c r="P17" s="9">
        <v>5</v>
      </c>
      <c r="Q17" s="11"/>
    </row>
    <row r="18" spans="1:17" x14ac:dyDescent="0.2">
      <c r="A18" s="41" t="s">
        <v>20</v>
      </c>
      <c r="B18" s="4" t="s">
        <v>6</v>
      </c>
      <c r="C18" s="7">
        <v>2</v>
      </c>
      <c r="D18" s="9">
        <v>16</v>
      </c>
      <c r="E18" s="6">
        <v>1</v>
      </c>
      <c r="F18" s="10">
        <v>10</v>
      </c>
      <c r="G18" s="43">
        <v>2</v>
      </c>
      <c r="H18" s="6">
        <v>4</v>
      </c>
      <c r="I18" s="7">
        <v>2</v>
      </c>
      <c r="J18" s="9">
        <v>5</v>
      </c>
      <c r="K18" s="6">
        <v>4</v>
      </c>
      <c r="L18" s="7">
        <v>4</v>
      </c>
      <c r="M18" s="9">
        <v>4</v>
      </c>
      <c r="N18" s="6">
        <v>2</v>
      </c>
      <c r="O18" s="7">
        <v>4</v>
      </c>
      <c r="P18" s="9">
        <v>5</v>
      </c>
      <c r="Q18" s="11"/>
    </row>
    <row r="19" spans="1:17" x14ac:dyDescent="0.2">
      <c r="A19" s="41" t="s">
        <v>21</v>
      </c>
      <c r="B19" s="4" t="s">
        <v>6</v>
      </c>
      <c r="C19" s="7">
        <v>2</v>
      </c>
      <c r="D19" s="8">
        <v>15</v>
      </c>
      <c r="E19" s="6">
        <v>1</v>
      </c>
      <c r="F19" s="10">
        <v>9</v>
      </c>
      <c r="G19" s="25">
        <v>2</v>
      </c>
      <c r="H19" s="6">
        <v>4</v>
      </c>
      <c r="I19" s="7">
        <v>2</v>
      </c>
      <c r="J19" s="8">
        <v>5</v>
      </c>
      <c r="K19" s="6">
        <v>4</v>
      </c>
      <c r="L19" s="7">
        <v>4</v>
      </c>
      <c r="M19" s="8">
        <v>4</v>
      </c>
      <c r="N19" s="6">
        <v>2</v>
      </c>
      <c r="O19" s="7">
        <v>4</v>
      </c>
      <c r="P19" s="8">
        <v>5</v>
      </c>
      <c r="Q19" s="11"/>
    </row>
    <row r="20" spans="1:17" s="2" customFormat="1" x14ac:dyDescent="0.2">
      <c r="A20" s="41" t="s">
        <v>22</v>
      </c>
      <c r="B20" s="4" t="s">
        <v>6</v>
      </c>
      <c r="C20" s="14">
        <v>1</v>
      </c>
      <c r="D20" s="15">
        <v>15</v>
      </c>
      <c r="E20" s="16">
        <v>1</v>
      </c>
      <c r="F20" s="17">
        <v>9</v>
      </c>
      <c r="G20" s="42">
        <v>2</v>
      </c>
      <c r="H20" s="16">
        <v>4</v>
      </c>
      <c r="I20" s="14">
        <v>2</v>
      </c>
      <c r="J20" s="15">
        <v>5</v>
      </c>
      <c r="K20" s="16">
        <v>4</v>
      </c>
      <c r="L20" s="14">
        <v>4</v>
      </c>
      <c r="M20" s="15">
        <v>4</v>
      </c>
      <c r="N20" s="16">
        <v>2</v>
      </c>
      <c r="O20" s="14">
        <v>4</v>
      </c>
      <c r="P20" s="15">
        <v>5</v>
      </c>
      <c r="Q20" s="21"/>
    </row>
    <row r="21" spans="1:17" s="2" customFormat="1" x14ac:dyDescent="0.2">
      <c r="A21" s="41" t="s">
        <v>23</v>
      </c>
      <c r="B21" s="4" t="s">
        <v>6</v>
      </c>
      <c r="C21" s="7">
        <v>1</v>
      </c>
      <c r="D21" s="9">
        <v>16</v>
      </c>
      <c r="E21" s="6">
        <v>1</v>
      </c>
      <c r="F21" s="10">
        <v>10</v>
      </c>
      <c r="G21" s="43">
        <v>2</v>
      </c>
      <c r="H21" s="6">
        <v>4</v>
      </c>
      <c r="I21" s="7">
        <v>2</v>
      </c>
      <c r="J21" s="9">
        <v>5</v>
      </c>
      <c r="K21" s="6">
        <v>4</v>
      </c>
      <c r="L21" s="7">
        <v>4</v>
      </c>
      <c r="M21" s="9">
        <v>4</v>
      </c>
      <c r="N21" s="6">
        <v>2</v>
      </c>
      <c r="O21" s="7">
        <v>4</v>
      </c>
      <c r="P21" s="9">
        <v>5</v>
      </c>
      <c r="Q21" s="11"/>
    </row>
    <row r="22" spans="1:17" s="2" customFormat="1" x14ac:dyDescent="0.2">
      <c r="A22" s="41" t="s">
        <v>24</v>
      </c>
      <c r="B22" s="4" t="s">
        <v>6</v>
      </c>
      <c r="C22" s="7">
        <v>1</v>
      </c>
      <c r="D22" s="9">
        <v>16</v>
      </c>
      <c r="E22" s="6">
        <v>1</v>
      </c>
      <c r="F22" s="10">
        <v>10</v>
      </c>
      <c r="G22" s="43">
        <v>1</v>
      </c>
      <c r="H22" s="6">
        <v>5</v>
      </c>
      <c r="I22" s="7">
        <v>2</v>
      </c>
      <c r="J22" s="9">
        <v>5</v>
      </c>
      <c r="K22" s="6">
        <v>4</v>
      </c>
      <c r="L22" s="7">
        <v>4</v>
      </c>
      <c r="M22" s="9">
        <v>4</v>
      </c>
      <c r="N22" s="6">
        <v>2</v>
      </c>
      <c r="O22" s="7">
        <v>4</v>
      </c>
      <c r="P22" s="9">
        <v>5</v>
      </c>
      <c r="Q22" s="11"/>
    </row>
    <row r="23" spans="1:17" s="2" customFormat="1" x14ac:dyDescent="0.2">
      <c r="A23" s="41" t="s">
        <v>25</v>
      </c>
      <c r="B23" s="4" t="s">
        <v>6</v>
      </c>
      <c r="C23" s="7">
        <v>2</v>
      </c>
      <c r="D23" s="9">
        <v>16</v>
      </c>
      <c r="E23" s="6">
        <v>1</v>
      </c>
      <c r="F23" s="10">
        <v>10</v>
      </c>
      <c r="G23" s="43">
        <v>1</v>
      </c>
      <c r="H23" s="6">
        <v>5</v>
      </c>
      <c r="I23" s="7">
        <v>2</v>
      </c>
      <c r="J23" s="9">
        <v>5</v>
      </c>
      <c r="K23" s="6">
        <v>4</v>
      </c>
      <c r="L23" s="7">
        <v>4</v>
      </c>
      <c r="M23" s="9">
        <v>4</v>
      </c>
      <c r="N23" s="6">
        <v>2</v>
      </c>
      <c r="O23" s="7">
        <v>4</v>
      </c>
      <c r="P23" s="9">
        <v>5</v>
      </c>
      <c r="Q23" s="11"/>
    </row>
    <row r="24" spans="1:17" s="2" customFormat="1" x14ac:dyDescent="0.2">
      <c r="A24" s="41" t="s">
        <v>26</v>
      </c>
      <c r="B24" s="4" t="s">
        <v>6</v>
      </c>
      <c r="C24" s="7">
        <v>2</v>
      </c>
      <c r="D24" s="9">
        <v>16</v>
      </c>
      <c r="E24" s="6">
        <v>1</v>
      </c>
      <c r="F24" s="10">
        <v>10</v>
      </c>
      <c r="G24" s="43">
        <v>1</v>
      </c>
      <c r="H24" s="6">
        <v>5</v>
      </c>
      <c r="I24" s="7">
        <v>2</v>
      </c>
      <c r="J24" s="9">
        <v>5</v>
      </c>
      <c r="K24" s="6">
        <v>4</v>
      </c>
      <c r="L24" s="7">
        <v>4</v>
      </c>
      <c r="M24" s="9">
        <v>4</v>
      </c>
      <c r="N24" s="6">
        <v>2</v>
      </c>
      <c r="O24" s="7">
        <v>4</v>
      </c>
      <c r="P24" s="9">
        <v>5</v>
      </c>
      <c r="Q24" s="11"/>
    </row>
    <row r="25" spans="1:17" s="2" customFormat="1" x14ac:dyDescent="0.2">
      <c r="A25" s="41" t="s">
        <v>27</v>
      </c>
      <c r="B25" s="4" t="s">
        <v>6</v>
      </c>
      <c r="C25" s="7">
        <v>1</v>
      </c>
      <c r="D25" s="9">
        <v>16</v>
      </c>
      <c r="E25" s="6">
        <v>1</v>
      </c>
      <c r="F25" s="10">
        <v>10</v>
      </c>
      <c r="G25" s="43">
        <v>2</v>
      </c>
      <c r="H25" s="6">
        <v>4</v>
      </c>
      <c r="I25" s="7">
        <v>2</v>
      </c>
      <c r="J25" s="9">
        <v>5</v>
      </c>
      <c r="K25" s="6">
        <v>4</v>
      </c>
      <c r="L25" s="7">
        <v>4</v>
      </c>
      <c r="M25" s="9">
        <v>4</v>
      </c>
      <c r="N25" s="6">
        <v>2</v>
      </c>
      <c r="O25" s="7">
        <v>4</v>
      </c>
      <c r="P25" s="9">
        <v>5</v>
      </c>
      <c r="Q25" s="11"/>
    </row>
    <row r="26" spans="1:17" s="2" customFormat="1" x14ac:dyDescent="0.2">
      <c r="A26" s="41" t="s">
        <v>28</v>
      </c>
      <c r="B26" s="4" t="s">
        <v>6</v>
      </c>
      <c r="C26" s="7">
        <v>1</v>
      </c>
      <c r="D26" s="9">
        <v>16</v>
      </c>
      <c r="E26" s="6">
        <v>1</v>
      </c>
      <c r="F26" s="10">
        <v>10</v>
      </c>
      <c r="G26" s="43">
        <v>2</v>
      </c>
      <c r="H26" s="6">
        <v>5</v>
      </c>
      <c r="I26" s="7">
        <v>2</v>
      </c>
      <c r="J26" s="9">
        <v>5</v>
      </c>
      <c r="K26" s="6">
        <v>4</v>
      </c>
      <c r="L26" s="7">
        <v>4</v>
      </c>
      <c r="M26" s="9">
        <v>4</v>
      </c>
      <c r="N26" s="6">
        <v>2</v>
      </c>
      <c r="O26" s="7">
        <v>4</v>
      </c>
      <c r="P26" s="9">
        <v>5</v>
      </c>
      <c r="Q26" s="11"/>
    </row>
    <row r="27" spans="1:17" x14ac:dyDescent="0.2">
      <c r="A27" s="108" t="s">
        <v>65</v>
      </c>
      <c r="B27" s="70" t="s">
        <v>6</v>
      </c>
      <c r="C27" s="73">
        <v>1</v>
      </c>
      <c r="D27" s="74">
        <v>16</v>
      </c>
      <c r="E27" s="72">
        <v>1</v>
      </c>
      <c r="F27" s="76">
        <v>10</v>
      </c>
      <c r="G27" s="91">
        <v>5</v>
      </c>
      <c r="H27" s="72">
        <v>1</v>
      </c>
      <c r="I27" s="73">
        <v>4</v>
      </c>
      <c r="J27" s="74">
        <v>3</v>
      </c>
      <c r="K27" s="72">
        <v>5</v>
      </c>
      <c r="L27" s="73">
        <v>4</v>
      </c>
      <c r="M27" s="74">
        <v>4</v>
      </c>
      <c r="N27" s="72">
        <v>4</v>
      </c>
      <c r="O27" s="73">
        <v>3</v>
      </c>
      <c r="P27" s="74">
        <v>5</v>
      </c>
      <c r="Q27" s="77"/>
    </row>
    <row r="28" spans="1:17" x14ac:dyDescent="0.2">
      <c r="A28" s="108" t="s">
        <v>66</v>
      </c>
      <c r="B28" s="70" t="s">
        <v>6</v>
      </c>
      <c r="C28" s="73">
        <v>1</v>
      </c>
      <c r="D28" s="75">
        <v>17</v>
      </c>
      <c r="E28" s="72">
        <v>1</v>
      </c>
      <c r="F28" s="76">
        <v>10</v>
      </c>
      <c r="G28" s="110">
        <v>5</v>
      </c>
      <c r="H28" s="72">
        <v>1</v>
      </c>
      <c r="I28" s="73">
        <v>4</v>
      </c>
      <c r="J28" s="75">
        <v>3</v>
      </c>
      <c r="K28" s="72">
        <v>3</v>
      </c>
      <c r="L28" s="73">
        <v>2</v>
      </c>
      <c r="M28" s="75">
        <v>4</v>
      </c>
      <c r="N28" s="72">
        <v>4</v>
      </c>
      <c r="O28" s="73">
        <v>3</v>
      </c>
      <c r="P28" s="75">
        <v>4</v>
      </c>
      <c r="Q28" s="77"/>
    </row>
    <row r="29" spans="1:17" x14ac:dyDescent="0.2">
      <c r="A29" s="108" t="s">
        <v>67</v>
      </c>
      <c r="B29" s="70" t="s">
        <v>6</v>
      </c>
      <c r="C29" s="73"/>
      <c r="D29" s="75">
        <v>17</v>
      </c>
      <c r="E29" s="72">
        <v>1</v>
      </c>
      <c r="F29" s="76">
        <v>10</v>
      </c>
      <c r="G29" s="110">
        <v>3</v>
      </c>
      <c r="H29" s="72">
        <v>5</v>
      </c>
      <c r="I29" s="73">
        <v>2</v>
      </c>
      <c r="J29" s="75">
        <v>1</v>
      </c>
      <c r="K29" s="72">
        <v>1</v>
      </c>
      <c r="L29" s="73">
        <v>1</v>
      </c>
      <c r="M29" s="75">
        <v>2</v>
      </c>
      <c r="N29" s="72">
        <v>3</v>
      </c>
      <c r="O29" s="73">
        <v>2</v>
      </c>
      <c r="P29" s="75">
        <v>1</v>
      </c>
      <c r="Q29" s="77"/>
    </row>
    <row r="30" spans="1:17" x14ac:dyDescent="0.2">
      <c r="A30" s="108" t="s">
        <v>68</v>
      </c>
      <c r="B30" s="70" t="s">
        <v>6</v>
      </c>
      <c r="C30" s="73">
        <v>1</v>
      </c>
      <c r="D30" s="75">
        <v>16</v>
      </c>
      <c r="E30" s="72">
        <v>1</v>
      </c>
      <c r="F30" s="76">
        <v>10</v>
      </c>
      <c r="G30" s="110">
        <v>1</v>
      </c>
      <c r="H30" s="72">
        <v>5</v>
      </c>
      <c r="I30" s="73">
        <v>1</v>
      </c>
      <c r="J30" s="75">
        <v>5</v>
      </c>
      <c r="K30" s="72">
        <v>4</v>
      </c>
      <c r="L30" s="73">
        <v>5</v>
      </c>
      <c r="M30" s="75">
        <v>4</v>
      </c>
      <c r="N30" s="72">
        <v>2</v>
      </c>
      <c r="O30" s="73">
        <v>3</v>
      </c>
      <c r="P30" s="75">
        <v>5</v>
      </c>
      <c r="Q30" s="77"/>
    </row>
    <row r="31" spans="1:17" x14ac:dyDescent="0.2">
      <c r="A31" s="108" t="s">
        <v>69</v>
      </c>
      <c r="B31" s="70" t="s">
        <v>6</v>
      </c>
      <c r="C31" s="73">
        <v>1</v>
      </c>
      <c r="D31" s="75">
        <v>16</v>
      </c>
      <c r="E31" s="72">
        <v>1</v>
      </c>
      <c r="F31" s="76">
        <v>10</v>
      </c>
      <c r="G31" s="110">
        <v>3</v>
      </c>
      <c r="H31" s="72">
        <v>4</v>
      </c>
      <c r="I31" s="73">
        <v>1</v>
      </c>
      <c r="J31" s="75">
        <v>5</v>
      </c>
      <c r="K31" s="72">
        <v>5</v>
      </c>
      <c r="L31" s="73">
        <v>5</v>
      </c>
      <c r="M31" s="75">
        <v>4</v>
      </c>
      <c r="N31" s="72">
        <v>2</v>
      </c>
      <c r="O31" s="73">
        <v>5</v>
      </c>
      <c r="P31" s="75">
        <v>5</v>
      </c>
      <c r="Q31" s="77"/>
    </row>
    <row r="32" spans="1:17" x14ac:dyDescent="0.2">
      <c r="A32" s="108" t="s">
        <v>70</v>
      </c>
      <c r="B32" s="70" t="s">
        <v>6</v>
      </c>
      <c r="C32" s="73">
        <v>2</v>
      </c>
      <c r="D32" s="75">
        <v>16</v>
      </c>
      <c r="E32" s="72">
        <v>1</v>
      </c>
      <c r="F32" s="76">
        <v>10</v>
      </c>
      <c r="G32" s="110">
        <v>2</v>
      </c>
      <c r="H32" s="72">
        <v>4</v>
      </c>
      <c r="I32" s="73">
        <v>3</v>
      </c>
      <c r="J32" s="75">
        <v>4</v>
      </c>
      <c r="K32" s="72">
        <v>3</v>
      </c>
      <c r="L32" s="73">
        <v>5</v>
      </c>
      <c r="M32" s="75">
        <v>5</v>
      </c>
      <c r="N32" s="72">
        <v>5</v>
      </c>
      <c r="O32" s="73">
        <v>3</v>
      </c>
      <c r="P32" s="75">
        <v>5</v>
      </c>
      <c r="Q32" s="77"/>
    </row>
    <row r="33" spans="1:17" x14ac:dyDescent="0.2">
      <c r="A33" s="108" t="s">
        <v>71</v>
      </c>
      <c r="B33" s="70" t="s">
        <v>6</v>
      </c>
      <c r="C33" s="73">
        <v>2</v>
      </c>
      <c r="D33" s="75">
        <v>16</v>
      </c>
      <c r="E33" s="72">
        <v>1</v>
      </c>
      <c r="F33" s="76">
        <v>10</v>
      </c>
      <c r="G33" s="110">
        <v>2</v>
      </c>
      <c r="H33" s="72">
        <v>4</v>
      </c>
      <c r="I33" s="73">
        <v>2</v>
      </c>
      <c r="J33" s="75">
        <v>4</v>
      </c>
      <c r="K33" s="72">
        <v>3</v>
      </c>
      <c r="L33" s="73">
        <v>5</v>
      </c>
      <c r="M33" s="75">
        <v>5</v>
      </c>
      <c r="N33" s="72">
        <v>3</v>
      </c>
      <c r="O33" s="73">
        <v>4</v>
      </c>
      <c r="P33" s="75">
        <v>5</v>
      </c>
      <c r="Q33" s="77"/>
    </row>
    <row r="34" spans="1:17" x14ac:dyDescent="0.2">
      <c r="A34" s="108" t="s">
        <v>72</v>
      </c>
      <c r="B34" s="70" t="s">
        <v>6</v>
      </c>
      <c r="C34" s="73">
        <v>2</v>
      </c>
      <c r="D34" s="74">
        <v>16</v>
      </c>
      <c r="E34" s="72">
        <v>1</v>
      </c>
      <c r="F34" s="76">
        <v>10</v>
      </c>
      <c r="G34" s="91">
        <v>2</v>
      </c>
      <c r="H34" s="72">
        <v>4</v>
      </c>
      <c r="I34" s="73">
        <v>2</v>
      </c>
      <c r="J34" s="74">
        <v>4</v>
      </c>
      <c r="K34" s="72">
        <v>5</v>
      </c>
      <c r="L34" s="73">
        <v>5</v>
      </c>
      <c r="M34" s="74">
        <v>5</v>
      </c>
      <c r="N34" s="72">
        <v>2</v>
      </c>
      <c r="O34" s="73">
        <v>4</v>
      </c>
      <c r="P34" s="74">
        <v>5</v>
      </c>
      <c r="Q34" s="77"/>
    </row>
    <row r="35" spans="1:17" x14ac:dyDescent="0.2">
      <c r="A35" s="108" t="s">
        <v>73</v>
      </c>
      <c r="B35" s="70" t="s">
        <v>6</v>
      </c>
      <c r="C35" s="80">
        <v>1</v>
      </c>
      <c r="D35" s="81">
        <v>16</v>
      </c>
      <c r="E35" s="82">
        <v>1</v>
      </c>
      <c r="F35" s="83">
        <v>10</v>
      </c>
      <c r="G35" s="109">
        <v>1</v>
      </c>
      <c r="H35" s="82">
        <v>5</v>
      </c>
      <c r="I35" s="80">
        <v>1</v>
      </c>
      <c r="J35" s="81">
        <v>5</v>
      </c>
      <c r="K35" s="82">
        <v>5</v>
      </c>
      <c r="L35" s="80">
        <v>4</v>
      </c>
      <c r="M35" s="81">
        <v>5</v>
      </c>
      <c r="N35" s="82">
        <v>2</v>
      </c>
      <c r="O35" s="80">
        <v>1</v>
      </c>
      <c r="P35" s="81">
        <v>5</v>
      </c>
      <c r="Q35" s="77"/>
    </row>
    <row r="36" spans="1:17" x14ac:dyDescent="0.2">
      <c r="A36" s="108" t="s">
        <v>74</v>
      </c>
      <c r="B36" s="70" t="s">
        <v>6</v>
      </c>
      <c r="C36" s="73">
        <v>2</v>
      </c>
      <c r="D36" s="75">
        <v>17</v>
      </c>
      <c r="E36" s="72">
        <v>1</v>
      </c>
      <c r="F36" s="76">
        <v>10</v>
      </c>
      <c r="G36" s="110">
        <v>2</v>
      </c>
      <c r="H36" s="72">
        <v>1</v>
      </c>
      <c r="I36" s="73">
        <v>1</v>
      </c>
      <c r="J36" s="75">
        <v>5</v>
      </c>
      <c r="K36" s="72">
        <v>5</v>
      </c>
      <c r="L36" s="73">
        <v>4</v>
      </c>
      <c r="M36" s="75">
        <v>4</v>
      </c>
      <c r="N36" s="72">
        <v>3</v>
      </c>
      <c r="O36" s="73">
        <v>2</v>
      </c>
      <c r="P36" s="75">
        <v>5</v>
      </c>
      <c r="Q36" s="77"/>
    </row>
    <row r="37" spans="1:17" x14ac:dyDescent="0.2">
      <c r="A37" s="108" t="s">
        <v>75</v>
      </c>
      <c r="B37" s="70" t="s">
        <v>6</v>
      </c>
      <c r="C37" s="92">
        <v>2</v>
      </c>
      <c r="D37" s="75">
        <v>16</v>
      </c>
      <c r="E37" s="72">
        <v>1</v>
      </c>
      <c r="F37" s="76">
        <v>10</v>
      </c>
      <c r="G37" s="110">
        <v>2</v>
      </c>
      <c r="H37" s="72">
        <v>4</v>
      </c>
      <c r="I37" s="73">
        <v>1</v>
      </c>
      <c r="J37" s="75">
        <v>5</v>
      </c>
      <c r="K37" s="72">
        <v>5</v>
      </c>
      <c r="L37" s="73">
        <v>5</v>
      </c>
      <c r="M37" s="75">
        <v>4</v>
      </c>
      <c r="N37" s="72">
        <v>2</v>
      </c>
      <c r="O37" s="73">
        <v>5</v>
      </c>
      <c r="P37" s="75">
        <v>5</v>
      </c>
      <c r="Q37" s="77"/>
    </row>
    <row r="38" spans="1:17" x14ac:dyDescent="0.2">
      <c r="A38" s="108" t="s">
        <v>76</v>
      </c>
      <c r="B38" s="70" t="s">
        <v>6</v>
      </c>
      <c r="C38" s="92">
        <v>2</v>
      </c>
      <c r="D38" s="75">
        <v>16</v>
      </c>
      <c r="E38" s="72">
        <v>1</v>
      </c>
      <c r="F38" s="76">
        <v>10</v>
      </c>
      <c r="G38" s="110">
        <v>3</v>
      </c>
      <c r="H38" s="72">
        <v>4</v>
      </c>
      <c r="I38" s="73">
        <v>1</v>
      </c>
      <c r="J38" s="75">
        <v>5</v>
      </c>
      <c r="K38" s="72">
        <v>5</v>
      </c>
      <c r="L38" s="73">
        <v>5</v>
      </c>
      <c r="M38" s="75">
        <v>4</v>
      </c>
      <c r="N38" s="72">
        <v>2</v>
      </c>
      <c r="O38" s="73">
        <v>5</v>
      </c>
      <c r="P38" s="75">
        <v>5</v>
      </c>
      <c r="Q38" s="77"/>
    </row>
    <row r="39" spans="1:17" x14ac:dyDescent="0.2">
      <c r="A39" s="108" t="s">
        <v>77</v>
      </c>
      <c r="B39" s="70" t="s">
        <v>6</v>
      </c>
      <c r="C39" s="92">
        <v>1</v>
      </c>
      <c r="D39" s="75">
        <v>17</v>
      </c>
      <c r="E39" s="72">
        <v>1</v>
      </c>
      <c r="F39" s="76">
        <v>11</v>
      </c>
      <c r="G39" s="110">
        <v>2</v>
      </c>
      <c r="H39" s="72">
        <v>4</v>
      </c>
      <c r="I39" s="73">
        <v>2</v>
      </c>
      <c r="J39" s="75">
        <v>5</v>
      </c>
      <c r="K39" s="72">
        <v>5</v>
      </c>
      <c r="L39" s="73">
        <v>4</v>
      </c>
      <c r="M39" s="75">
        <v>4</v>
      </c>
      <c r="N39" s="72">
        <v>2</v>
      </c>
      <c r="O39" s="73">
        <v>4</v>
      </c>
      <c r="P39" s="75">
        <v>4</v>
      </c>
      <c r="Q39" s="77"/>
    </row>
    <row r="40" spans="1:17" x14ac:dyDescent="0.2">
      <c r="A40" s="108" t="s">
        <v>78</v>
      </c>
      <c r="B40" s="70" t="s">
        <v>6</v>
      </c>
      <c r="C40" s="92">
        <v>2</v>
      </c>
      <c r="D40" s="75">
        <v>17</v>
      </c>
      <c r="E40" s="72">
        <v>1</v>
      </c>
      <c r="F40" s="76">
        <v>11</v>
      </c>
      <c r="G40" s="110">
        <v>2</v>
      </c>
      <c r="H40" s="72">
        <v>4</v>
      </c>
      <c r="I40" s="73">
        <v>2</v>
      </c>
      <c r="J40" s="75">
        <v>4</v>
      </c>
      <c r="K40" s="72">
        <v>4</v>
      </c>
      <c r="L40" s="73">
        <v>4</v>
      </c>
      <c r="M40" s="75">
        <v>4</v>
      </c>
      <c r="N40" s="72">
        <v>4</v>
      </c>
      <c r="O40" s="73">
        <v>4</v>
      </c>
      <c r="P40" s="75">
        <v>4</v>
      </c>
      <c r="Q40" s="77"/>
    </row>
    <row r="41" spans="1:17" x14ac:dyDescent="0.2">
      <c r="A41" s="108" t="s">
        <v>79</v>
      </c>
      <c r="B41" s="70" t="s">
        <v>6</v>
      </c>
      <c r="C41" s="92">
        <v>2</v>
      </c>
      <c r="D41" s="75">
        <v>17</v>
      </c>
      <c r="E41" s="72">
        <v>1</v>
      </c>
      <c r="F41" s="76">
        <v>11</v>
      </c>
      <c r="G41" s="110">
        <v>2</v>
      </c>
      <c r="H41" s="72">
        <v>4</v>
      </c>
      <c r="I41" s="73">
        <v>2</v>
      </c>
      <c r="J41" s="75">
        <v>5</v>
      </c>
      <c r="K41" s="72">
        <v>4</v>
      </c>
      <c r="L41" s="73">
        <v>4</v>
      </c>
      <c r="M41" s="75">
        <v>4</v>
      </c>
      <c r="N41" s="72">
        <v>2</v>
      </c>
      <c r="O41" s="73">
        <v>4</v>
      </c>
      <c r="P41" s="75">
        <v>4</v>
      </c>
      <c r="Q41" s="77"/>
    </row>
    <row r="42" spans="1:17" x14ac:dyDescent="0.2">
      <c r="A42" s="108" t="s">
        <v>80</v>
      </c>
      <c r="B42" s="70" t="s">
        <v>6</v>
      </c>
      <c r="C42" s="92">
        <v>2</v>
      </c>
      <c r="D42" s="75">
        <v>16</v>
      </c>
      <c r="E42" s="72">
        <v>1</v>
      </c>
      <c r="F42" s="76">
        <v>10</v>
      </c>
      <c r="G42" s="110">
        <v>2</v>
      </c>
      <c r="H42" s="72">
        <v>4</v>
      </c>
      <c r="I42" s="73">
        <v>1</v>
      </c>
      <c r="J42" s="75">
        <v>5</v>
      </c>
      <c r="K42" s="72">
        <v>4</v>
      </c>
      <c r="L42" s="73">
        <v>4</v>
      </c>
      <c r="M42" s="75">
        <v>4</v>
      </c>
      <c r="N42" s="72">
        <v>2</v>
      </c>
      <c r="O42" s="73">
        <v>5</v>
      </c>
      <c r="P42" s="75">
        <v>4</v>
      </c>
      <c r="Q42" s="77"/>
    </row>
    <row r="43" spans="1:17" x14ac:dyDescent="0.2">
      <c r="A43" s="108" t="s">
        <v>81</v>
      </c>
      <c r="B43" s="70" t="s">
        <v>6</v>
      </c>
      <c r="C43" s="92">
        <v>2</v>
      </c>
      <c r="D43" s="75">
        <v>17</v>
      </c>
      <c r="E43" s="72">
        <v>1</v>
      </c>
      <c r="F43" s="76">
        <v>11</v>
      </c>
      <c r="G43" s="110">
        <v>2</v>
      </c>
      <c r="H43" s="72">
        <v>4</v>
      </c>
      <c r="I43" s="73">
        <v>1</v>
      </c>
      <c r="J43" s="75">
        <v>5</v>
      </c>
      <c r="K43" s="72">
        <v>5</v>
      </c>
      <c r="L43" s="73">
        <v>5</v>
      </c>
      <c r="M43" s="75">
        <v>4</v>
      </c>
      <c r="N43" s="72">
        <v>2</v>
      </c>
      <c r="O43" s="73">
        <v>5</v>
      </c>
      <c r="P43" s="75">
        <v>4</v>
      </c>
      <c r="Q43" s="77"/>
    </row>
    <row r="44" spans="1:17" x14ac:dyDescent="0.2">
      <c r="A44" s="108" t="s">
        <v>82</v>
      </c>
      <c r="B44" s="70" t="s">
        <v>6</v>
      </c>
      <c r="C44" s="92">
        <v>2</v>
      </c>
      <c r="D44" s="75">
        <v>16</v>
      </c>
      <c r="E44" s="72">
        <v>1</v>
      </c>
      <c r="F44" s="76">
        <v>11</v>
      </c>
      <c r="G44" s="110">
        <v>2</v>
      </c>
      <c r="H44" s="72">
        <v>2</v>
      </c>
      <c r="I44" s="73">
        <v>3</v>
      </c>
      <c r="J44" s="75">
        <v>5</v>
      </c>
      <c r="K44" s="72">
        <v>4</v>
      </c>
      <c r="L44" s="73">
        <v>4</v>
      </c>
      <c r="M44" s="75">
        <v>5</v>
      </c>
      <c r="N44" s="72">
        <v>3</v>
      </c>
      <c r="O44" s="73">
        <v>4</v>
      </c>
      <c r="P44" s="75">
        <v>4</v>
      </c>
      <c r="Q44" s="77"/>
    </row>
    <row r="45" spans="1:17" x14ac:dyDescent="0.2">
      <c r="A45" s="108" t="s">
        <v>83</v>
      </c>
      <c r="B45" s="70" t="s">
        <v>6</v>
      </c>
      <c r="C45" s="73">
        <v>2</v>
      </c>
      <c r="D45" s="75">
        <v>17</v>
      </c>
      <c r="E45" s="72">
        <v>1</v>
      </c>
      <c r="F45" s="76">
        <v>11</v>
      </c>
      <c r="G45" s="110">
        <v>2</v>
      </c>
      <c r="H45" s="72">
        <v>4</v>
      </c>
      <c r="I45" s="73">
        <v>2</v>
      </c>
      <c r="J45" s="75">
        <v>5</v>
      </c>
      <c r="K45" s="72">
        <v>4</v>
      </c>
      <c r="L45" s="73">
        <v>4</v>
      </c>
      <c r="M45" s="75">
        <v>4</v>
      </c>
      <c r="N45" s="72">
        <v>5</v>
      </c>
      <c r="O45" s="73">
        <v>5</v>
      </c>
      <c r="P45" s="75">
        <v>5</v>
      </c>
      <c r="Q45" s="77"/>
    </row>
    <row r="46" spans="1:17" x14ac:dyDescent="0.2">
      <c r="A46" s="108" t="s">
        <v>84</v>
      </c>
      <c r="B46" s="70" t="s">
        <v>6</v>
      </c>
      <c r="C46" s="73">
        <v>1</v>
      </c>
      <c r="D46" s="75">
        <v>16</v>
      </c>
      <c r="E46" s="72">
        <v>1</v>
      </c>
      <c r="F46" s="76">
        <v>10</v>
      </c>
      <c r="G46" s="110">
        <v>2</v>
      </c>
      <c r="H46" s="72">
        <v>4</v>
      </c>
      <c r="I46" s="73">
        <v>1</v>
      </c>
      <c r="J46" s="75">
        <v>4</v>
      </c>
      <c r="K46" s="72">
        <v>5</v>
      </c>
      <c r="L46" s="73">
        <v>5</v>
      </c>
      <c r="M46" s="75">
        <v>4</v>
      </c>
      <c r="N46" s="72">
        <v>5</v>
      </c>
      <c r="O46" s="73">
        <v>5</v>
      </c>
      <c r="P46" s="75">
        <v>5</v>
      </c>
      <c r="Q46" s="77"/>
    </row>
    <row r="47" spans="1:17" x14ac:dyDescent="0.2">
      <c r="A47" s="108" t="s">
        <v>85</v>
      </c>
      <c r="B47" s="70" t="s">
        <v>6</v>
      </c>
      <c r="C47" s="73">
        <v>2</v>
      </c>
      <c r="D47" s="75">
        <v>17</v>
      </c>
      <c r="E47" s="72">
        <v>1</v>
      </c>
      <c r="F47" s="76">
        <v>11</v>
      </c>
      <c r="G47" s="110">
        <v>1</v>
      </c>
      <c r="H47" s="72">
        <v>4</v>
      </c>
      <c r="I47" s="73">
        <v>5</v>
      </c>
      <c r="J47" s="75">
        <v>4</v>
      </c>
      <c r="K47" s="72">
        <v>4</v>
      </c>
      <c r="L47" s="73">
        <v>4</v>
      </c>
      <c r="M47" s="75">
        <v>5</v>
      </c>
      <c r="N47" s="72">
        <v>4</v>
      </c>
      <c r="O47" s="73">
        <v>5</v>
      </c>
      <c r="P47" s="75">
        <v>4</v>
      </c>
      <c r="Q47" s="77"/>
    </row>
    <row r="48" spans="1:17" x14ac:dyDescent="0.2">
      <c r="A48" s="108" t="s">
        <v>86</v>
      </c>
      <c r="B48" s="70" t="s">
        <v>6</v>
      </c>
      <c r="C48" s="73">
        <v>2</v>
      </c>
      <c r="D48" s="75">
        <v>17</v>
      </c>
      <c r="E48" s="72">
        <v>1</v>
      </c>
      <c r="F48" s="76">
        <v>11</v>
      </c>
      <c r="G48" s="110">
        <v>1</v>
      </c>
      <c r="H48" s="72">
        <v>4</v>
      </c>
      <c r="I48" s="73">
        <v>1</v>
      </c>
      <c r="J48" s="75">
        <v>4</v>
      </c>
      <c r="K48" s="72">
        <v>4</v>
      </c>
      <c r="L48" s="73">
        <v>4</v>
      </c>
      <c r="M48" s="75">
        <v>5</v>
      </c>
      <c r="N48" s="72">
        <v>4</v>
      </c>
      <c r="O48" s="73">
        <v>5</v>
      </c>
      <c r="P48" s="75">
        <v>4</v>
      </c>
      <c r="Q48" s="77"/>
    </row>
    <row r="49" spans="1:17" x14ac:dyDescent="0.2">
      <c r="A49" s="108" t="s">
        <v>87</v>
      </c>
      <c r="B49" s="70" t="s">
        <v>6</v>
      </c>
      <c r="C49" s="80">
        <v>1</v>
      </c>
      <c r="D49" s="81">
        <v>17</v>
      </c>
      <c r="E49" s="82">
        <v>1</v>
      </c>
      <c r="F49" s="83">
        <v>11</v>
      </c>
      <c r="G49" s="109">
        <v>4</v>
      </c>
      <c r="H49" s="82">
        <v>4</v>
      </c>
      <c r="I49" s="80">
        <v>3</v>
      </c>
      <c r="J49" s="81">
        <v>5</v>
      </c>
      <c r="K49" s="82">
        <v>4</v>
      </c>
      <c r="L49" s="80">
        <v>5</v>
      </c>
      <c r="M49" s="81">
        <v>4</v>
      </c>
      <c r="N49" s="82">
        <v>3</v>
      </c>
      <c r="O49" s="80">
        <v>5</v>
      </c>
      <c r="P49" s="81">
        <v>5</v>
      </c>
      <c r="Q49" s="77"/>
    </row>
    <row r="50" spans="1:17" x14ac:dyDescent="0.2">
      <c r="A50" s="108" t="s">
        <v>88</v>
      </c>
      <c r="B50" s="70" t="s">
        <v>6</v>
      </c>
      <c r="C50" s="73">
        <v>1</v>
      </c>
      <c r="D50" s="75">
        <v>16</v>
      </c>
      <c r="E50" s="72">
        <v>1</v>
      </c>
      <c r="F50" s="76">
        <v>10</v>
      </c>
      <c r="G50" s="110">
        <v>1</v>
      </c>
      <c r="H50" s="72">
        <v>4</v>
      </c>
      <c r="I50" s="73">
        <v>1</v>
      </c>
      <c r="J50" s="75">
        <v>4</v>
      </c>
      <c r="K50" s="72">
        <v>5</v>
      </c>
      <c r="L50" s="73">
        <v>4</v>
      </c>
      <c r="M50" s="75">
        <v>4</v>
      </c>
      <c r="N50" s="72">
        <v>2</v>
      </c>
      <c r="O50" s="73">
        <v>5</v>
      </c>
      <c r="P50" s="75">
        <v>5</v>
      </c>
      <c r="Q50" s="77"/>
    </row>
    <row r="51" spans="1:17" x14ac:dyDescent="0.2">
      <c r="A51" s="108" t="s">
        <v>89</v>
      </c>
      <c r="B51" s="70" t="s">
        <v>6</v>
      </c>
      <c r="C51" s="73">
        <v>1</v>
      </c>
      <c r="D51" s="75">
        <v>16</v>
      </c>
      <c r="E51" s="72">
        <v>1</v>
      </c>
      <c r="F51" s="76">
        <v>10</v>
      </c>
      <c r="G51" s="110">
        <v>1</v>
      </c>
      <c r="H51" s="72">
        <v>2</v>
      </c>
      <c r="I51" s="73">
        <v>2</v>
      </c>
      <c r="J51" s="75">
        <v>4</v>
      </c>
      <c r="K51" s="72">
        <v>4</v>
      </c>
      <c r="L51" s="73">
        <v>5</v>
      </c>
      <c r="M51" s="75">
        <v>3</v>
      </c>
      <c r="N51" s="72">
        <v>3</v>
      </c>
      <c r="O51" s="73">
        <v>4</v>
      </c>
      <c r="P51" s="75">
        <v>5</v>
      </c>
      <c r="Q51" s="77"/>
    </row>
    <row r="52" spans="1:17" x14ac:dyDescent="0.2">
      <c r="A52" s="108" t="s">
        <v>90</v>
      </c>
      <c r="B52" s="70" t="s">
        <v>6</v>
      </c>
      <c r="C52" s="73">
        <v>2</v>
      </c>
      <c r="D52" s="75">
        <v>17</v>
      </c>
      <c r="E52" s="72">
        <v>1</v>
      </c>
      <c r="F52" s="76">
        <v>11</v>
      </c>
      <c r="G52" s="110">
        <v>1</v>
      </c>
      <c r="H52" s="72">
        <v>4</v>
      </c>
      <c r="I52" s="73">
        <v>1</v>
      </c>
      <c r="J52" s="75">
        <v>5</v>
      </c>
      <c r="K52" s="72">
        <v>5</v>
      </c>
      <c r="L52" s="73">
        <v>4</v>
      </c>
      <c r="M52" s="75">
        <v>4</v>
      </c>
      <c r="N52" s="72">
        <v>5</v>
      </c>
      <c r="O52" s="73">
        <v>5</v>
      </c>
      <c r="P52" s="75">
        <v>4</v>
      </c>
      <c r="Q52" s="77"/>
    </row>
    <row r="53" spans="1:17" x14ac:dyDescent="0.2">
      <c r="A53" s="108" t="s">
        <v>91</v>
      </c>
      <c r="B53" s="70" t="s">
        <v>6</v>
      </c>
      <c r="C53" s="73">
        <v>1</v>
      </c>
      <c r="D53" s="75">
        <v>17</v>
      </c>
      <c r="E53" s="72">
        <v>1</v>
      </c>
      <c r="F53" s="76">
        <v>10</v>
      </c>
      <c r="G53" s="110">
        <v>3</v>
      </c>
      <c r="H53" s="72">
        <v>1</v>
      </c>
      <c r="I53" s="73">
        <v>2</v>
      </c>
      <c r="J53" s="75">
        <v>1</v>
      </c>
      <c r="K53" s="72">
        <v>1</v>
      </c>
      <c r="L53" s="73">
        <v>1</v>
      </c>
      <c r="M53" s="75">
        <v>3</v>
      </c>
      <c r="N53" s="72">
        <v>1</v>
      </c>
      <c r="O53" s="73">
        <v>1</v>
      </c>
      <c r="P53" s="75">
        <v>1</v>
      </c>
      <c r="Q53" s="77"/>
    </row>
    <row r="54" spans="1:17" x14ac:dyDescent="0.2">
      <c r="A54" s="108" t="s">
        <v>92</v>
      </c>
      <c r="B54" s="70" t="s">
        <v>6</v>
      </c>
      <c r="C54" s="73">
        <v>2</v>
      </c>
      <c r="D54" s="75">
        <v>15</v>
      </c>
      <c r="E54" s="72">
        <v>1</v>
      </c>
      <c r="F54" s="76">
        <v>10</v>
      </c>
      <c r="G54" s="110">
        <v>1</v>
      </c>
      <c r="H54" s="72">
        <v>1</v>
      </c>
      <c r="I54" s="73">
        <v>1</v>
      </c>
      <c r="J54" s="75">
        <v>5</v>
      </c>
      <c r="K54" s="72">
        <v>4</v>
      </c>
      <c r="L54" s="73">
        <v>5</v>
      </c>
      <c r="M54" s="75">
        <v>4</v>
      </c>
      <c r="N54" s="72">
        <v>2</v>
      </c>
      <c r="O54" s="73">
        <v>5</v>
      </c>
      <c r="P54" s="75">
        <v>5</v>
      </c>
      <c r="Q54" s="77"/>
    </row>
    <row r="55" spans="1:17" x14ac:dyDescent="0.2">
      <c r="A55" s="108" t="s">
        <v>93</v>
      </c>
      <c r="B55" s="70" t="s">
        <v>6</v>
      </c>
      <c r="C55" s="73">
        <v>2</v>
      </c>
      <c r="D55" s="75">
        <v>16</v>
      </c>
      <c r="E55" s="72">
        <v>1</v>
      </c>
      <c r="F55" s="76">
        <v>10</v>
      </c>
      <c r="G55" s="110">
        <v>2</v>
      </c>
      <c r="H55" s="72">
        <v>4</v>
      </c>
      <c r="I55" s="73">
        <v>1</v>
      </c>
      <c r="J55" s="75">
        <v>5</v>
      </c>
      <c r="K55" s="72">
        <v>4</v>
      </c>
      <c r="L55" s="73">
        <v>4</v>
      </c>
      <c r="M55" s="75">
        <v>4</v>
      </c>
      <c r="N55" s="72">
        <v>2</v>
      </c>
      <c r="O55" s="73">
        <v>5</v>
      </c>
      <c r="P55" s="75">
        <v>5</v>
      </c>
      <c r="Q55" s="77"/>
    </row>
    <row r="56" spans="1:17" x14ac:dyDescent="0.2">
      <c r="A56" s="108" t="s">
        <v>94</v>
      </c>
      <c r="B56" s="70" t="s">
        <v>6</v>
      </c>
      <c r="C56" s="73">
        <v>2</v>
      </c>
      <c r="D56" s="74">
        <v>16</v>
      </c>
      <c r="E56" s="72">
        <v>1</v>
      </c>
      <c r="F56" s="76">
        <v>10</v>
      </c>
      <c r="G56" s="91">
        <v>2</v>
      </c>
      <c r="H56" s="72">
        <v>5</v>
      </c>
      <c r="I56" s="73">
        <v>1</v>
      </c>
      <c r="J56" s="74">
        <v>5</v>
      </c>
      <c r="K56" s="72">
        <v>5</v>
      </c>
      <c r="L56" s="73">
        <v>5</v>
      </c>
      <c r="M56" s="74">
        <v>5</v>
      </c>
      <c r="N56" s="72">
        <v>2</v>
      </c>
      <c r="O56" s="73">
        <v>5</v>
      </c>
      <c r="P56" s="74">
        <v>5</v>
      </c>
      <c r="Q56" s="77"/>
    </row>
    <row r="57" spans="1:17" x14ac:dyDescent="0.2">
      <c r="A57" s="108" t="s">
        <v>95</v>
      </c>
      <c r="B57" s="70" t="s">
        <v>6</v>
      </c>
      <c r="C57" s="73">
        <v>1</v>
      </c>
      <c r="D57" s="75">
        <v>16</v>
      </c>
      <c r="E57" s="72">
        <v>1</v>
      </c>
      <c r="F57" s="76">
        <v>10</v>
      </c>
      <c r="G57" s="110">
        <v>1</v>
      </c>
      <c r="H57" s="72">
        <v>5</v>
      </c>
      <c r="I57" s="73">
        <v>1</v>
      </c>
      <c r="J57" s="75">
        <v>5</v>
      </c>
      <c r="K57" s="72">
        <v>5</v>
      </c>
      <c r="L57" s="73">
        <v>5</v>
      </c>
      <c r="M57" s="75">
        <v>5</v>
      </c>
      <c r="N57" s="72">
        <v>1</v>
      </c>
      <c r="O57" s="73">
        <v>5</v>
      </c>
      <c r="P57" s="75">
        <v>5</v>
      </c>
      <c r="Q57" s="77"/>
    </row>
    <row r="58" spans="1:17" x14ac:dyDescent="0.2">
      <c r="A58" s="108" t="s">
        <v>96</v>
      </c>
      <c r="B58" s="70" t="s">
        <v>6</v>
      </c>
      <c r="C58" s="73">
        <v>2</v>
      </c>
      <c r="D58" s="75">
        <v>16</v>
      </c>
      <c r="E58" s="72">
        <v>1</v>
      </c>
      <c r="F58" s="76">
        <v>10</v>
      </c>
      <c r="G58" s="110">
        <v>4</v>
      </c>
      <c r="H58" s="72">
        <v>5</v>
      </c>
      <c r="I58" s="73">
        <v>1</v>
      </c>
      <c r="J58" s="75">
        <v>5</v>
      </c>
      <c r="K58" s="72">
        <v>4</v>
      </c>
      <c r="L58" s="73">
        <v>5</v>
      </c>
      <c r="M58" s="75">
        <v>5</v>
      </c>
      <c r="N58" s="72">
        <v>3</v>
      </c>
      <c r="O58" s="73">
        <v>5</v>
      </c>
      <c r="P58" s="75">
        <v>5</v>
      </c>
      <c r="Q58" s="77"/>
    </row>
    <row r="59" spans="1:17" x14ac:dyDescent="0.2">
      <c r="A59" s="108" t="s">
        <v>97</v>
      </c>
      <c r="B59" s="70" t="s">
        <v>6</v>
      </c>
      <c r="C59" s="73">
        <v>2</v>
      </c>
      <c r="D59" s="75">
        <v>16</v>
      </c>
      <c r="E59" s="72">
        <v>1</v>
      </c>
      <c r="F59" s="76">
        <v>10</v>
      </c>
      <c r="G59" s="110">
        <v>2</v>
      </c>
      <c r="H59" s="72">
        <v>4</v>
      </c>
      <c r="I59" s="73">
        <v>1</v>
      </c>
      <c r="J59" s="75">
        <v>4</v>
      </c>
      <c r="K59" s="72">
        <v>5</v>
      </c>
      <c r="L59" s="73">
        <v>5</v>
      </c>
      <c r="M59" s="75">
        <v>4</v>
      </c>
      <c r="N59" s="72">
        <v>1</v>
      </c>
      <c r="O59" s="73">
        <v>4</v>
      </c>
      <c r="P59" s="75">
        <v>5</v>
      </c>
      <c r="Q59" s="77"/>
    </row>
  </sheetData>
  <mergeCells count="3">
    <mergeCell ref="B2:F2"/>
    <mergeCell ref="G2:P2"/>
    <mergeCell ref="Q2:Q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65" sqref="H65"/>
    </sheetView>
  </sheetViews>
  <sheetFormatPr defaultRowHeight="12.75" x14ac:dyDescent="0.2"/>
  <cols>
    <col min="1" max="1" width="13.28515625" customWidth="1"/>
    <col min="2" max="6" width="3.7109375" customWidth="1"/>
    <col min="7" max="16" width="8.140625" customWidth="1"/>
    <col min="17" max="17" width="43.42578125" customWidth="1"/>
  </cols>
  <sheetData>
    <row r="1" spans="1:17" ht="24.75" customHeight="1" thickBot="1" x14ac:dyDescent="0.4">
      <c r="B1" s="1"/>
      <c r="C1" s="1"/>
      <c r="I1" s="12" t="s">
        <v>0</v>
      </c>
    </row>
    <row r="2" spans="1:17" ht="24.75" customHeight="1" x14ac:dyDescent="0.2">
      <c r="B2" s="61" t="s">
        <v>30</v>
      </c>
      <c r="C2" s="62"/>
      <c r="D2" s="62"/>
      <c r="E2" s="62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</row>
    <row r="3" spans="1:17" s="3" customFormat="1" ht="15" customHeight="1" x14ac:dyDescent="0.2">
      <c r="B3" s="47">
        <v>1</v>
      </c>
      <c r="C3" s="45">
        <v>2</v>
      </c>
      <c r="D3" s="46">
        <v>3</v>
      </c>
      <c r="E3" s="44">
        <v>4</v>
      </c>
      <c r="F3" s="45">
        <v>5</v>
      </c>
      <c r="G3" s="46">
        <v>1</v>
      </c>
      <c r="H3" s="44">
        <v>2</v>
      </c>
      <c r="I3" s="45">
        <v>3</v>
      </c>
      <c r="J3" s="46">
        <v>4</v>
      </c>
      <c r="K3" s="44">
        <v>5</v>
      </c>
      <c r="L3" s="45">
        <v>6</v>
      </c>
      <c r="M3" s="46">
        <v>7</v>
      </c>
      <c r="N3" s="44">
        <v>8</v>
      </c>
      <c r="O3" s="45">
        <v>9</v>
      </c>
      <c r="P3" s="46">
        <v>10</v>
      </c>
      <c r="Q3" s="64"/>
    </row>
    <row r="4" spans="1:17" ht="131.25" customHeight="1" thickBot="1" x14ac:dyDescent="0.25">
      <c r="A4" s="49" t="s">
        <v>42</v>
      </c>
      <c r="B4" s="48" t="s">
        <v>1</v>
      </c>
      <c r="C4" s="24" t="s">
        <v>2</v>
      </c>
      <c r="D4" s="22" t="s">
        <v>3</v>
      </c>
      <c r="E4" s="23" t="s">
        <v>4</v>
      </c>
      <c r="F4" s="24" t="s">
        <v>5</v>
      </c>
      <c r="G4" s="22" t="s">
        <v>32</v>
      </c>
      <c r="H4" s="23" t="s">
        <v>33</v>
      </c>
      <c r="I4" s="24" t="s">
        <v>34</v>
      </c>
      <c r="J4" s="18" t="s">
        <v>35</v>
      </c>
      <c r="K4" s="19" t="s">
        <v>36</v>
      </c>
      <c r="L4" s="20" t="s">
        <v>37</v>
      </c>
      <c r="M4" s="18" t="s">
        <v>38</v>
      </c>
      <c r="N4" s="19" t="s">
        <v>39</v>
      </c>
      <c r="O4" s="20" t="s">
        <v>40</v>
      </c>
      <c r="P4" s="18" t="s">
        <v>41</v>
      </c>
      <c r="Q4" s="65"/>
    </row>
    <row r="5" spans="1:17" s="2" customFormat="1" x14ac:dyDescent="0.2">
      <c r="A5" s="41" t="s">
        <v>7</v>
      </c>
      <c r="B5" s="13" t="s">
        <v>6</v>
      </c>
      <c r="C5" s="14">
        <v>1</v>
      </c>
      <c r="D5" s="15">
        <v>17</v>
      </c>
      <c r="E5" s="16">
        <v>1</v>
      </c>
      <c r="F5" s="17">
        <v>10</v>
      </c>
      <c r="G5" s="42">
        <v>2</v>
      </c>
      <c r="H5" s="16">
        <v>5</v>
      </c>
      <c r="I5" s="14">
        <v>1</v>
      </c>
      <c r="J5" s="15">
        <v>5</v>
      </c>
      <c r="K5" s="16">
        <v>5</v>
      </c>
      <c r="L5" s="14">
        <v>4</v>
      </c>
      <c r="M5" s="15">
        <v>5</v>
      </c>
      <c r="N5" s="16">
        <v>1</v>
      </c>
      <c r="O5" s="14">
        <v>4</v>
      </c>
      <c r="P5" s="15">
        <v>5</v>
      </c>
      <c r="Q5" s="21"/>
    </row>
    <row r="6" spans="1:17" s="2" customFormat="1" x14ac:dyDescent="0.2">
      <c r="A6" s="41" t="s">
        <v>8</v>
      </c>
      <c r="B6" s="4" t="s">
        <v>6</v>
      </c>
      <c r="C6" s="7">
        <v>1</v>
      </c>
      <c r="D6" s="9">
        <v>16</v>
      </c>
      <c r="E6" s="6">
        <v>1</v>
      </c>
      <c r="F6" s="10">
        <v>10</v>
      </c>
      <c r="G6" s="43">
        <v>1</v>
      </c>
      <c r="H6" s="6">
        <v>5</v>
      </c>
      <c r="I6" s="7">
        <v>1</v>
      </c>
      <c r="J6" s="9">
        <v>5</v>
      </c>
      <c r="K6" s="6">
        <v>5</v>
      </c>
      <c r="L6" s="7">
        <v>5</v>
      </c>
      <c r="M6" s="9">
        <v>5</v>
      </c>
      <c r="N6" s="6">
        <v>2</v>
      </c>
      <c r="O6" s="7">
        <v>5</v>
      </c>
      <c r="P6" s="9">
        <v>5</v>
      </c>
      <c r="Q6" s="11"/>
    </row>
    <row r="7" spans="1:17" s="2" customFormat="1" x14ac:dyDescent="0.2">
      <c r="A7" s="41" t="s">
        <v>9</v>
      </c>
      <c r="B7" s="4" t="s">
        <v>6</v>
      </c>
      <c r="C7" s="7">
        <v>2</v>
      </c>
      <c r="D7" s="9">
        <v>16</v>
      </c>
      <c r="E7" s="6">
        <v>1</v>
      </c>
      <c r="F7" s="10">
        <v>10</v>
      </c>
      <c r="G7" s="43">
        <v>1</v>
      </c>
      <c r="H7" s="6">
        <v>5</v>
      </c>
      <c r="I7" s="7">
        <v>1</v>
      </c>
      <c r="J7" s="9">
        <v>5</v>
      </c>
      <c r="K7" s="6">
        <v>5</v>
      </c>
      <c r="L7" s="7">
        <v>5</v>
      </c>
      <c r="M7" s="9">
        <v>5</v>
      </c>
      <c r="N7" s="6">
        <v>1</v>
      </c>
      <c r="O7" s="7">
        <v>4</v>
      </c>
      <c r="P7" s="9">
        <v>5</v>
      </c>
      <c r="Q7" s="11"/>
    </row>
    <row r="8" spans="1:17" s="2" customFormat="1" x14ac:dyDescent="0.2">
      <c r="A8" s="41" t="s">
        <v>10</v>
      </c>
      <c r="B8" s="4" t="s">
        <v>6</v>
      </c>
      <c r="C8" s="7">
        <v>1</v>
      </c>
      <c r="D8" s="9">
        <v>15</v>
      </c>
      <c r="E8" s="6">
        <v>1</v>
      </c>
      <c r="F8" s="10">
        <v>9</v>
      </c>
      <c r="G8" s="43">
        <v>2</v>
      </c>
      <c r="H8" s="6">
        <v>4</v>
      </c>
      <c r="I8" s="7">
        <v>2</v>
      </c>
      <c r="J8" s="9">
        <v>4</v>
      </c>
      <c r="K8" s="6">
        <v>4</v>
      </c>
      <c r="L8" s="7">
        <v>5</v>
      </c>
      <c r="M8" s="9">
        <v>4</v>
      </c>
      <c r="N8" s="6">
        <v>2</v>
      </c>
      <c r="O8" s="7">
        <v>4</v>
      </c>
      <c r="P8" s="9">
        <v>4</v>
      </c>
      <c r="Q8" s="11"/>
    </row>
    <row r="9" spans="1:17" s="2" customFormat="1" x14ac:dyDescent="0.2">
      <c r="A9" s="41" t="s">
        <v>11</v>
      </c>
      <c r="B9" s="4" t="s">
        <v>6</v>
      </c>
      <c r="C9" s="7">
        <v>1</v>
      </c>
      <c r="D9" s="9">
        <v>17</v>
      </c>
      <c r="E9" s="6">
        <v>1</v>
      </c>
      <c r="F9" s="10">
        <v>11</v>
      </c>
      <c r="G9" s="43">
        <v>2</v>
      </c>
      <c r="H9" s="6">
        <v>3</v>
      </c>
      <c r="I9" s="7">
        <v>2</v>
      </c>
      <c r="J9" s="9">
        <v>4</v>
      </c>
      <c r="K9" s="6">
        <v>4</v>
      </c>
      <c r="L9" s="7">
        <v>4</v>
      </c>
      <c r="M9" s="9">
        <v>4</v>
      </c>
      <c r="N9" s="6">
        <v>2</v>
      </c>
      <c r="O9" s="7">
        <v>3</v>
      </c>
      <c r="P9" s="9">
        <v>3</v>
      </c>
      <c r="Q9" s="11"/>
    </row>
    <row r="10" spans="1:17" s="2" customFormat="1" x14ac:dyDescent="0.2">
      <c r="A10" s="41" t="s">
        <v>12</v>
      </c>
      <c r="B10" s="4" t="s">
        <v>6</v>
      </c>
      <c r="C10" s="7">
        <v>1</v>
      </c>
      <c r="D10" s="9">
        <v>16</v>
      </c>
      <c r="E10" s="6">
        <v>1</v>
      </c>
      <c r="F10" s="10">
        <v>10</v>
      </c>
      <c r="G10" s="43">
        <v>3</v>
      </c>
      <c r="H10" s="6">
        <v>4</v>
      </c>
      <c r="I10" s="7">
        <v>2</v>
      </c>
      <c r="J10" s="9">
        <v>5</v>
      </c>
      <c r="K10" s="6">
        <v>5</v>
      </c>
      <c r="L10" s="7">
        <v>4</v>
      </c>
      <c r="M10" s="9">
        <v>4</v>
      </c>
      <c r="N10" s="6">
        <v>2</v>
      </c>
      <c r="O10" s="7">
        <v>4</v>
      </c>
      <c r="P10" s="9">
        <v>4</v>
      </c>
      <c r="Q10" s="11"/>
    </row>
    <row r="11" spans="1:17" s="2" customFormat="1" x14ac:dyDescent="0.2">
      <c r="A11" s="41" t="s">
        <v>13</v>
      </c>
      <c r="B11" s="4" t="s">
        <v>6</v>
      </c>
      <c r="C11" s="7">
        <v>2</v>
      </c>
      <c r="D11" s="9">
        <v>16</v>
      </c>
      <c r="E11" s="6">
        <v>1</v>
      </c>
      <c r="F11" s="10">
        <v>9</v>
      </c>
      <c r="G11" s="43">
        <v>3</v>
      </c>
      <c r="H11" s="6">
        <v>4</v>
      </c>
      <c r="I11" s="7">
        <v>2</v>
      </c>
      <c r="J11" s="9">
        <v>5</v>
      </c>
      <c r="K11" s="6">
        <v>5</v>
      </c>
      <c r="L11" s="7">
        <v>4</v>
      </c>
      <c r="M11" s="9">
        <v>4</v>
      </c>
      <c r="N11" s="6">
        <v>2</v>
      </c>
      <c r="O11" s="7">
        <v>4</v>
      </c>
      <c r="P11" s="9">
        <v>4</v>
      </c>
      <c r="Q11" s="11"/>
    </row>
    <row r="12" spans="1:17" x14ac:dyDescent="0.2">
      <c r="A12" s="41" t="s">
        <v>14</v>
      </c>
      <c r="B12" s="4" t="s">
        <v>6</v>
      </c>
      <c r="C12" s="7">
        <v>2</v>
      </c>
      <c r="D12" s="8">
        <v>16</v>
      </c>
      <c r="E12" s="6">
        <v>1</v>
      </c>
      <c r="F12" s="10">
        <v>10</v>
      </c>
      <c r="G12" s="25">
        <v>3</v>
      </c>
      <c r="H12" s="6">
        <v>4</v>
      </c>
      <c r="I12" s="7">
        <v>2</v>
      </c>
      <c r="J12" s="8">
        <v>4</v>
      </c>
      <c r="K12" s="6">
        <v>5</v>
      </c>
      <c r="L12" s="7">
        <v>4</v>
      </c>
      <c r="M12" s="8">
        <v>4</v>
      </c>
      <c r="N12" s="6">
        <v>2</v>
      </c>
      <c r="O12" s="7">
        <v>4</v>
      </c>
      <c r="P12" s="8">
        <v>4</v>
      </c>
      <c r="Q12" s="11"/>
    </row>
    <row r="13" spans="1:17" x14ac:dyDescent="0.2">
      <c r="A13" s="41" t="s">
        <v>15</v>
      </c>
      <c r="B13" s="4" t="s">
        <v>6</v>
      </c>
      <c r="C13" s="7">
        <v>2</v>
      </c>
      <c r="D13" s="9">
        <v>15</v>
      </c>
      <c r="E13" s="6">
        <v>1</v>
      </c>
      <c r="F13" s="10">
        <v>9</v>
      </c>
      <c r="G13" s="43">
        <v>2</v>
      </c>
      <c r="H13" s="6">
        <v>4</v>
      </c>
      <c r="I13" s="7">
        <v>2</v>
      </c>
      <c r="J13" s="9">
        <v>4</v>
      </c>
      <c r="K13" s="6">
        <v>4</v>
      </c>
      <c r="L13" s="7">
        <v>4</v>
      </c>
      <c r="M13" s="9">
        <v>4</v>
      </c>
      <c r="N13" s="6">
        <v>2</v>
      </c>
      <c r="O13" s="7">
        <v>4</v>
      </c>
      <c r="P13" s="9">
        <v>4</v>
      </c>
      <c r="Q13" s="11"/>
    </row>
    <row r="14" spans="1:17" x14ac:dyDescent="0.2">
      <c r="A14" s="41" t="s">
        <v>16</v>
      </c>
      <c r="B14" s="4" t="s">
        <v>6</v>
      </c>
      <c r="C14" s="7">
        <v>2</v>
      </c>
      <c r="D14" s="9">
        <v>15</v>
      </c>
      <c r="E14" s="6">
        <v>1</v>
      </c>
      <c r="F14" s="10">
        <v>9</v>
      </c>
      <c r="G14" s="43">
        <v>2</v>
      </c>
      <c r="H14" s="6">
        <v>4</v>
      </c>
      <c r="I14" s="7">
        <v>2</v>
      </c>
      <c r="J14" s="9">
        <v>4</v>
      </c>
      <c r="K14" s="6">
        <v>4</v>
      </c>
      <c r="L14" s="7">
        <v>4</v>
      </c>
      <c r="M14" s="9">
        <v>4</v>
      </c>
      <c r="N14" s="6">
        <v>2</v>
      </c>
      <c r="O14" s="7">
        <v>4</v>
      </c>
      <c r="P14" s="9">
        <v>4</v>
      </c>
      <c r="Q14" s="11"/>
    </row>
    <row r="15" spans="1:17" x14ac:dyDescent="0.2">
      <c r="A15" s="41" t="s">
        <v>17</v>
      </c>
      <c r="B15" s="4" t="s">
        <v>6</v>
      </c>
      <c r="C15" s="7">
        <v>1</v>
      </c>
      <c r="D15" s="9">
        <v>17</v>
      </c>
      <c r="E15" s="6">
        <v>1</v>
      </c>
      <c r="F15" s="10">
        <v>11</v>
      </c>
      <c r="G15" s="43">
        <v>2</v>
      </c>
      <c r="H15" s="6">
        <v>3</v>
      </c>
      <c r="I15" s="7">
        <v>2</v>
      </c>
      <c r="J15" s="9">
        <v>4</v>
      </c>
      <c r="K15" s="6">
        <v>4</v>
      </c>
      <c r="L15" s="7">
        <v>4</v>
      </c>
      <c r="M15" s="9">
        <v>4</v>
      </c>
      <c r="N15" s="6">
        <v>2</v>
      </c>
      <c r="O15" s="7">
        <v>4</v>
      </c>
      <c r="P15" s="9">
        <v>4</v>
      </c>
      <c r="Q15" s="11"/>
    </row>
    <row r="16" spans="1:17" x14ac:dyDescent="0.2">
      <c r="A16" s="41" t="s">
        <v>18</v>
      </c>
      <c r="B16" s="4" t="s">
        <v>6</v>
      </c>
      <c r="C16" s="7">
        <v>2</v>
      </c>
      <c r="D16" s="9">
        <v>16</v>
      </c>
      <c r="E16" s="6">
        <v>1</v>
      </c>
      <c r="F16" s="10">
        <v>10</v>
      </c>
      <c r="G16" s="43">
        <v>2</v>
      </c>
      <c r="H16" s="6">
        <v>4</v>
      </c>
      <c r="I16" s="7">
        <v>2</v>
      </c>
      <c r="J16" s="9">
        <v>5</v>
      </c>
      <c r="K16" s="6">
        <v>4</v>
      </c>
      <c r="L16" s="7">
        <v>4</v>
      </c>
      <c r="M16" s="9">
        <v>4</v>
      </c>
      <c r="N16" s="6">
        <v>2</v>
      </c>
      <c r="O16" s="7">
        <v>4</v>
      </c>
      <c r="P16" s="9">
        <v>5</v>
      </c>
      <c r="Q16" s="11"/>
    </row>
    <row r="17" spans="1:17" x14ac:dyDescent="0.2">
      <c r="A17" s="41" t="s">
        <v>19</v>
      </c>
      <c r="B17" s="4" t="s">
        <v>6</v>
      </c>
      <c r="C17" s="7">
        <v>2</v>
      </c>
      <c r="D17" s="9">
        <v>16</v>
      </c>
      <c r="E17" s="6">
        <v>1</v>
      </c>
      <c r="F17" s="10">
        <v>10</v>
      </c>
      <c r="G17" s="43">
        <v>1</v>
      </c>
      <c r="H17" s="6">
        <v>4</v>
      </c>
      <c r="I17" s="7">
        <v>2</v>
      </c>
      <c r="J17" s="9">
        <v>5</v>
      </c>
      <c r="K17" s="6">
        <v>4</v>
      </c>
      <c r="L17" s="7">
        <v>4</v>
      </c>
      <c r="M17" s="9">
        <v>4</v>
      </c>
      <c r="N17" s="6">
        <v>1</v>
      </c>
      <c r="O17" s="7">
        <v>5</v>
      </c>
      <c r="P17" s="9">
        <v>5</v>
      </c>
      <c r="Q17" s="11"/>
    </row>
    <row r="18" spans="1:17" x14ac:dyDescent="0.2">
      <c r="A18" s="41" t="s">
        <v>20</v>
      </c>
      <c r="B18" s="4" t="s">
        <v>6</v>
      </c>
      <c r="C18" s="7">
        <v>2</v>
      </c>
      <c r="D18" s="9">
        <v>16</v>
      </c>
      <c r="E18" s="6">
        <v>1</v>
      </c>
      <c r="F18" s="10">
        <v>10</v>
      </c>
      <c r="G18" s="43">
        <v>2</v>
      </c>
      <c r="H18" s="6">
        <v>4</v>
      </c>
      <c r="I18" s="7">
        <v>2</v>
      </c>
      <c r="J18" s="9">
        <v>5</v>
      </c>
      <c r="K18" s="6">
        <v>4</v>
      </c>
      <c r="L18" s="7">
        <v>4</v>
      </c>
      <c r="M18" s="9">
        <v>4</v>
      </c>
      <c r="N18" s="6">
        <v>2</v>
      </c>
      <c r="O18" s="7">
        <v>4</v>
      </c>
      <c r="P18" s="9">
        <v>5</v>
      </c>
      <c r="Q18" s="11"/>
    </row>
    <row r="19" spans="1:17" x14ac:dyDescent="0.2">
      <c r="A19" s="41" t="s">
        <v>21</v>
      </c>
      <c r="B19" s="4" t="s">
        <v>6</v>
      </c>
      <c r="C19" s="7">
        <v>2</v>
      </c>
      <c r="D19" s="8">
        <v>15</v>
      </c>
      <c r="E19" s="6">
        <v>1</v>
      </c>
      <c r="F19" s="10">
        <v>9</v>
      </c>
      <c r="G19" s="25">
        <v>2</v>
      </c>
      <c r="H19" s="6">
        <v>4</v>
      </c>
      <c r="I19" s="7">
        <v>2</v>
      </c>
      <c r="J19" s="8">
        <v>5</v>
      </c>
      <c r="K19" s="6">
        <v>4</v>
      </c>
      <c r="L19" s="7">
        <v>4</v>
      </c>
      <c r="M19" s="8">
        <v>4</v>
      </c>
      <c r="N19" s="6">
        <v>2</v>
      </c>
      <c r="O19" s="7">
        <v>4</v>
      </c>
      <c r="P19" s="8">
        <v>5</v>
      </c>
      <c r="Q19" s="11"/>
    </row>
    <row r="20" spans="1:17" s="2" customFormat="1" x14ac:dyDescent="0.2">
      <c r="A20" s="41" t="s">
        <v>22</v>
      </c>
      <c r="B20" s="4" t="s">
        <v>6</v>
      </c>
      <c r="C20" s="14">
        <v>1</v>
      </c>
      <c r="D20" s="15">
        <v>15</v>
      </c>
      <c r="E20" s="16">
        <v>1</v>
      </c>
      <c r="F20" s="17">
        <v>9</v>
      </c>
      <c r="G20" s="42">
        <v>2</v>
      </c>
      <c r="H20" s="16">
        <v>4</v>
      </c>
      <c r="I20" s="14">
        <v>2</v>
      </c>
      <c r="J20" s="15">
        <v>5</v>
      </c>
      <c r="K20" s="16">
        <v>4</v>
      </c>
      <c r="L20" s="14">
        <v>4</v>
      </c>
      <c r="M20" s="15">
        <v>4</v>
      </c>
      <c r="N20" s="16">
        <v>2</v>
      </c>
      <c r="O20" s="14">
        <v>4</v>
      </c>
      <c r="P20" s="15">
        <v>5</v>
      </c>
      <c r="Q20" s="21"/>
    </row>
    <row r="21" spans="1:17" s="2" customFormat="1" x14ac:dyDescent="0.2">
      <c r="A21" s="41" t="s">
        <v>23</v>
      </c>
      <c r="B21" s="4" t="s">
        <v>6</v>
      </c>
      <c r="C21" s="7">
        <v>1</v>
      </c>
      <c r="D21" s="9">
        <v>16</v>
      </c>
      <c r="E21" s="6">
        <v>1</v>
      </c>
      <c r="F21" s="10">
        <v>10</v>
      </c>
      <c r="G21" s="43">
        <v>2</v>
      </c>
      <c r="H21" s="6">
        <v>4</v>
      </c>
      <c r="I21" s="7">
        <v>2</v>
      </c>
      <c r="J21" s="9">
        <v>5</v>
      </c>
      <c r="K21" s="6">
        <v>4</v>
      </c>
      <c r="L21" s="7">
        <v>4</v>
      </c>
      <c r="M21" s="9">
        <v>4</v>
      </c>
      <c r="N21" s="6">
        <v>2</v>
      </c>
      <c r="O21" s="7">
        <v>4</v>
      </c>
      <c r="P21" s="9">
        <v>5</v>
      </c>
      <c r="Q21" s="11"/>
    </row>
    <row r="22" spans="1:17" s="2" customFormat="1" x14ac:dyDescent="0.2">
      <c r="A22" s="41" t="s">
        <v>24</v>
      </c>
      <c r="B22" s="4" t="s">
        <v>6</v>
      </c>
      <c r="C22" s="7">
        <v>1</v>
      </c>
      <c r="D22" s="9">
        <v>16</v>
      </c>
      <c r="E22" s="6">
        <v>1</v>
      </c>
      <c r="F22" s="10">
        <v>10</v>
      </c>
      <c r="G22" s="43">
        <v>1</v>
      </c>
      <c r="H22" s="6">
        <v>5</v>
      </c>
      <c r="I22" s="7">
        <v>2</v>
      </c>
      <c r="J22" s="9">
        <v>5</v>
      </c>
      <c r="K22" s="6">
        <v>4</v>
      </c>
      <c r="L22" s="7">
        <v>4</v>
      </c>
      <c r="M22" s="9">
        <v>4</v>
      </c>
      <c r="N22" s="6">
        <v>2</v>
      </c>
      <c r="O22" s="7">
        <v>4</v>
      </c>
      <c r="P22" s="9">
        <v>5</v>
      </c>
      <c r="Q22" s="11"/>
    </row>
    <row r="23" spans="1:17" s="2" customFormat="1" x14ac:dyDescent="0.2">
      <c r="A23" s="41" t="s">
        <v>25</v>
      </c>
      <c r="B23" s="4" t="s">
        <v>6</v>
      </c>
      <c r="C23" s="7">
        <v>2</v>
      </c>
      <c r="D23" s="9">
        <v>16</v>
      </c>
      <c r="E23" s="6">
        <v>1</v>
      </c>
      <c r="F23" s="10">
        <v>10</v>
      </c>
      <c r="G23" s="43">
        <v>1</v>
      </c>
      <c r="H23" s="6">
        <v>5</v>
      </c>
      <c r="I23" s="7">
        <v>2</v>
      </c>
      <c r="J23" s="9">
        <v>5</v>
      </c>
      <c r="K23" s="6">
        <v>4</v>
      </c>
      <c r="L23" s="7">
        <v>4</v>
      </c>
      <c r="M23" s="9">
        <v>4</v>
      </c>
      <c r="N23" s="6">
        <v>2</v>
      </c>
      <c r="O23" s="7">
        <v>4</v>
      </c>
      <c r="P23" s="9">
        <v>5</v>
      </c>
      <c r="Q23" s="11"/>
    </row>
    <row r="24" spans="1:17" s="2" customFormat="1" x14ac:dyDescent="0.2">
      <c r="A24" s="41" t="s">
        <v>26</v>
      </c>
      <c r="B24" s="4" t="s">
        <v>6</v>
      </c>
      <c r="C24" s="7">
        <v>2</v>
      </c>
      <c r="D24" s="9">
        <v>16</v>
      </c>
      <c r="E24" s="6">
        <v>1</v>
      </c>
      <c r="F24" s="10">
        <v>10</v>
      </c>
      <c r="G24" s="43">
        <v>1</v>
      </c>
      <c r="H24" s="6">
        <v>5</v>
      </c>
      <c r="I24" s="7">
        <v>2</v>
      </c>
      <c r="J24" s="9">
        <v>5</v>
      </c>
      <c r="K24" s="6">
        <v>4</v>
      </c>
      <c r="L24" s="7">
        <v>4</v>
      </c>
      <c r="M24" s="9">
        <v>4</v>
      </c>
      <c r="N24" s="6">
        <v>2</v>
      </c>
      <c r="O24" s="7">
        <v>4</v>
      </c>
      <c r="P24" s="9">
        <v>5</v>
      </c>
      <c r="Q24" s="11"/>
    </row>
    <row r="25" spans="1:17" s="2" customFormat="1" x14ac:dyDescent="0.2">
      <c r="A25" s="41" t="s">
        <v>27</v>
      </c>
      <c r="B25" s="4" t="s">
        <v>6</v>
      </c>
      <c r="C25" s="7">
        <v>1</v>
      </c>
      <c r="D25" s="9">
        <v>16</v>
      </c>
      <c r="E25" s="6">
        <v>1</v>
      </c>
      <c r="F25" s="10">
        <v>10</v>
      </c>
      <c r="G25" s="43">
        <v>2</v>
      </c>
      <c r="H25" s="6">
        <v>4</v>
      </c>
      <c r="I25" s="7">
        <v>2</v>
      </c>
      <c r="J25" s="9">
        <v>5</v>
      </c>
      <c r="K25" s="6">
        <v>4</v>
      </c>
      <c r="L25" s="7">
        <v>4</v>
      </c>
      <c r="M25" s="9">
        <v>4</v>
      </c>
      <c r="N25" s="6">
        <v>2</v>
      </c>
      <c r="O25" s="7">
        <v>4</v>
      </c>
      <c r="P25" s="9">
        <v>5</v>
      </c>
      <c r="Q25" s="11"/>
    </row>
    <row r="26" spans="1:17" s="2" customFormat="1" x14ac:dyDescent="0.2">
      <c r="A26" s="111" t="s">
        <v>28</v>
      </c>
      <c r="B26" s="72" t="s">
        <v>6</v>
      </c>
      <c r="C26" s="73">
        <v>1</v>
      </c>
      <c r="D26" s="75">
        <v>16</v>
      </c>
      <c r="E26" s="72">
        <v>1</v>
      </c>
      <c r="F26" s="73">
        <v>10</v>
      </c>
      <c r="G26" s="75">
        <v>2</v>
      </c>
      <c r="H26" s="72">
        <v>5</v>
      </c>
      <c r="I26" s="73">
        <v>2</v>
      </c>
      <c r="J26" s="75">
        <v>5</v>
      </c>
      <c r="K26" s="72">
        <v>4</v>
      </c>
      <c r="L26" s="73">
        <v>4</v>
      </c>
      <c r="M26" s="75">
        <v>4</v>
      </c>
      <c r="N26" s="72">
        <v>2</v>
      </c>
      <c r="O26" s="73">
        <v>4</v>
      </c>
      <c r="P26" s="75">
        <v>5</v>
      </c>
      <c r="Q26" s="72"/>
    </row>
    <row r="27" spans="1:17" s="68" customFormat="1" x14ac:dyDescent="0.2">
      <c r="A27" s="111" t="s">
        <v>65</v>
      </c>
      <c r="B27" s="72" t="s">
        <v>6</v>
      </c>
      <c r="C27" s="73">
        <v>1</v>
      </c>
      <c r="D27" s="75">
        <v>16</v>
      </c>
      <c r="E27" s="72">
        <v>1</v>
      </c>
      <c r="F27" s="73">
        <v>10</v>
      </c>
      <c r="G27" s="75">
        <v>5</v>
      </c>
      <c r="H27" s="72">
        <v>1</v>
      </c>
      <c r="I27" s="73">
        <v>4</v>
      </c>
      <c r="J27" s="75">
        <v>3</v>
      </c>
      <c r="K27" s="72">
        <v>5</v>
      </c>
      <c r="L27" s="73">
        <v>4</v>
      </c>
      <c r="M27" s="75">
        <v>4</v>
      </c>
      <c r="N27" s="72">
        <v>4</v>
      </c>
      <c r="O27" s="73">
        <v>3</v>
      </c>
      <c r="P27" s="75">
        <v>5</v>
      </c>
      <c r="Q27" s="72"/>
    </row>
    <row r="28" spans="1:17" s="68" customFormat="1" x14ac:dyDescent="0.2">
      <c r="A28" s="111" t="s">
        <v>66</v>
      </c>
      <c r="B28" s="72" t="s">
        <v>6</v>
      </c>
      <c r="C28" s="73">
        <v>1</v>
      </c>
      <c r="D28" s="75">
        <v>17</v>
      </c>
      <c r="E28" s="72">
        <v>1</v>
      </c>
      <c r="F28" s="73">
        <v>10</v>
      </c>
      <c r="G28" s="75">
        <v>5</v>
      </c>
      <c r="H28" s="72">
        <v>1</v>
      </c>
      <c r="I28" s="73">
        <v>4</v>
      </c>
      <c r="J28" s="75">
        <v>3</v>
      </c>
      <c r="K28" s="72">
        <v>3</v>
      </c>
      <c r="L28" s="73">
        <v>2</v>
      </c>
      <c r="M28" s="75">
        <v>4</v>
      </c>
      <c r="N28" s="72">
        <v>4</v>
      </c>
      <c r="O28" s="73">
        <v>3</v>
      </c>
      <c r="P28" s="75">
        <v>4</v>
      </c>
      <c r="Q28" s="72"/>
    </row>
    <row r="29" spans="1:17" s="68" customFormat="1" x14ac:dyDescent="0.2">
      <c r="A29" s="111" t="s">
        <v>67</v>
      </c>
      <c r="B29" s="72" t="s">
        <v>6</v>
      </c>
      <c r="C29" s="73"/>
      <c r="D29" s="75">
        <v>17</v>
      </c>
      <c r="E29" s="72">
        <v>1</v>
      </c>
      <c r="F29" s="73">
        <v>10</v>
      </c>
      <c r="G29" s="75">
        <v>3</v>
      </c>
      <c r="H29" s="72">
        <v>5</v>
      </c>
      <c r="I29" s="73">
        <v>2</v>
      </c>
      <c r="J29" s="75">
        <v>1</v>
      </c>
      <c r="K29" s="72">
        <v>1</v>
      </c>
      <c r="L29" s="73">
        <v>1</v>
      </c>
      <c r="M29" s="75">
        <v>2</v>
      </c>
      <c r="N29" s="72">
        <v>3</v>
      </c>
      <c r="O29" s="73">
        <v>2</v>
      </c>
      <c r="P29" s="75">
        <v>1</v>
      </c>
      <c r="Q29" s="72"/>
    </row>
    <row r="30" spans="1:17" s="68" customFormat="1" x14ac:dyDescent="0.2">
      <c r="A30" s="111" t="s">
        <v>68</v>
      </c>
      <c r="B30" s="72" t="s">
        <v>6</v>
      </c>
      <c r="C30" s="73">
        <v>1</v>
      </c>
      <c r="D30" s="75">
        <v>16</v>
      </c>
      <c r="E30" s="72">
        <v>1</v>
      </c>
      <c r="F30" s="73">
        <v>10</v>
      </c>
      <c r="G30" s="75">
        <v>1</v>
      </c>
      <c r="H30" s="72">
        <v>5</v>
      </c>
      <c r="I30" s="73">
        <v>1</v>
      </c>
      <c r="J30" s="75">
        <v>5</v>
      </c>
      <c r="K30" s="72">
        <v>4</v>
      </c>
      <c r="L30" s="73">
        <v>5</v>
      </c>
      <c r="M30" s="75">
        <v>4</v>
      </c>
      <c r="N30" s="72">
        <v>2</v>
      </c>
      <c r="O30" s="73">
        <v>3</v>
      </c>
      <c r="P30" s="75">
        <v>5</v>
      </c>
      <c r="Q30" s="72"/>
    </row>
    <row r="31" spans="1:17" s="68" customFormat="1" x14ac:dyDescent="0.2">
      <c r="A31" s="111" t="s">
        <v>69</v>
      </c>
      <c r="B31" s="72" t="s">
        <v>6</v>
      </c>
      <c r="C31" s="73">
        <v>1</v>
      </c>
      <c r="D31" s="75">
        <v>16</v>
      </c>
      <c r="E31" s="72">
        <v>1</v>
      </c>
      <c r="F31" s="73">
        <v>10</v>
      </c>
      <c r="G31" s="75">
        <v>3</v>
      </c>
      <c r="H31" s="72">
        <v>4</v>
      </c>
      <c r="I31" s="73">
        <v>1</v>
      </c>
      <c r="J31" s="75">
        <v>5</v>
      </c>
      <c r="K31" s="72">
        <v>5</v>
      </c>
      <c r="L31" s="73">
        <v>5</v>
      </c>
      <c r="M31" s="75">
        <v>4</v>
      </c>
      <c r="N31" s="72">
        <v>2</v>
      </c>
      <c r="O31" s="73">
        <v>5</v>
      </c>
      <c r="P31" s="75">
        <v>5</v>
      </c>
      <c r="Q31" s="72"/>
    </row>
    <row r="32" spans="1:17" s="68" customFormat="1" x14ac:dyDescent="0.2">
      <c r="A32" s="111" t="s">
        <v>70</v>
      </c>
      <c r="B32" s="72" t="s">
        <v>6</v>
      </c>
      <c r="C32" s="73">
        <v>2</v>
      </c>
      <c r="D32" s="75">
        <v>16</v>
      </c>
      <c r="E32" s="72">
        <v>1</v>
      </c>
      <c r="F32" s="73">
        <v>10</v>
      </c>
      <c r="G32" s="75">
        <v>2</v>
      </c>
      <c r="H32" s="72">
        <v>4</v>
      </c>
      <c r="I32" s="73">
        <v>3</v>
      </c>
      <c r="J32" s="75">
        <v>4</v>
      </c>
      <c r="K32" s="72">
        <v>3</v>
      </c>
      <c r="L32" s="73">
        <v>5</v>
      </c>
      <c r="M32" s="75">
        <v>5</v>
      </c>
      <c r="N32" s="72">
        <v>5</v>
      </c>
      <c r="O32" s="73">
        <v>3</v>
      </c>
      <c r="P32" s="75">
        <v>5</v>
      </c>
      <c r="Q32" s="72"/>
    </row>
    <row r="33" spans="1:17" s="68" customFormat="1" x14ac:dyDescent="0.2">
      <c r="A33" s="111" t="s">
        <v>71</v>
      </c>
      <c r="B33" s="72" t="s">
        <v>6</v>
      </c>
      <c r="C33" s="73">
        <v>2</v>
      </c>
      <c r="D33" s="75">
        <v>16</v>
      </c>
      <c r="E33" s="72">
        <v>1</v>
      </c>
      <c r="F33" s="73">
        <v>10</v>
      </c>
      <c r="G33" s="75">
        <v>2</v>
      </c>
      <c r="H33" s="72">
        <v>4</v>
      </c>
      <c r="I33" s="73">
        <v>2</v>
      </c>
      <c r="J33" s="75">
        <v>4</v>
      </c>
      <c r="K33" s="72">
        <v>3</v>
      </c>
      <c r="L33" s="73">
        <v>5</v>
      </c>
      <c r="M33" s="75">
        <v>5</v>
      </c>
      <c r="N33" s="72">
        <v>3</v>
      </c>
      <c r="O33" s="73">
        <v>4</v>
      </c>
      <c r="P33" s="75">
        <v>5</v>
      </c>
      <c r="Q33" s="72"/>
    </row>
    <row r="34" spans="1:17" s="68" customFormat="1" x14ac:dyDescent="0.2">
      <c r="A34" s="111" t="s">
        <v>72</v>
      </c>
      <c r="B34" s="72" t="s">
        <v>6</v>
      </c>
      <c r="C34" s="73">
        <v>2</v>
      </c>
      <c r="D34" s="75">
        <v>16</v>
      </c>
      <c r="E34" s="72">
        <v>1</v>
      </c>
      <c r="F34" s="73">
        <v>10</v>
      </c>
      <c r="G34" s="75">
        <v>2</v>
      </c>
      <c r="H34" s="72">
        <v>4</v>
      </c>
      <c r="I34" s="73">
        <v>2</v>
      </c>
      <c r="J34" s="75">
        <v>4</v>
      </c>
      <c r="K34" s="72">
        <v>5</v>
      </c>
      <c r="L34" s="73">
        <v>5</v>
      </c>
      <c r="M34" s="75">
        <v>5</v>
      </c>
      <c r="N34" s="72">
        <v>2</v>
      </c>
      <c r="O34" s="73">
        <v>4</v>
      </c>
      <c r="P34" s="75">
        <v>5</v>
      </c>
      <c r="Q34" s="72"/>
    </row>
    <row r="35" spans="1:17" s="68" customFormat="1" x14ac:dyDescent="0.2">
      <c r="A35" s="111" t="s">
        <v>73</v>
      </c>
      <c r="B35" s="72" t="s">
        <v>6</v>
      </c>
      <c r="C35" s="73">
        <v>1</v>
      </c>
      <c r="D35" s="75">
        <v>16</v>
      </c>
      <c r="E35" s="72">
        <v>1</v>
      </c>
      <c r="F35" s="73">
        <v>10</v>
      </c>
      <c r="G35" s="75">
        <v>1</v>
      </c>
      <c r="H35" s="72">
        <v>5</v>
      </c>
      <c r="I35" s="73">
        <v>1</v>
      </c>
      <c r="J35" s="75">
        <v>5</v>
      </c>
      <c r="K35" s="72">
        <v>5</v>
      </c>
      <c r="L35" s="73">
        <v>4</v>
      </c>
      <c r="M35" s="75">
        <v>5</v>
      </c>
      <c r="N35" s="72">
        <v>2</v>
      </c>
      <c r="O35" s="73">
        <v>1</v>
      </c>
      <c r="P35" s="75">
        <v>5</v>
      </c>
      <c r="Q35" s="72"/>
    </row>
    <row r="36" spans="1:17" s="68" customFormat="1" x14ac:dyDescent="0.2">
      <c r="A36" s="111" t="s">
        <v>74</v>
      </c>
      <c r="B36" s="72" t="s">
        <v>6</v>
      </c>
      <c r="C36" s="73">
        <v>2</v>
      </c>
      <c r="D36" s="75">
        <v>17</v>
      </c>
      <c r="E36" s="72">
        <v>1</v>
      </c>
      <c r="F36" s="73">
        <v>10</v>
      </c>
      <c r="G36" s="75">
        <v>2</v>
      </c>
      <c r="H36" s="72">
        <v>1</v>
      </c>
      <c r="I36" s="73">
        <v>1</v>
      </c>
      <c r="J36" s="75">
        <v>5</v>
      </c>
      <c r="K36" s="72">
        <v>5</v>
      </c>
      <c r="L36" s="73">
        <v>4</v>
      </c>
      <c r="M36" s="75">
        <v>4</v>
      </c>
      <c r="N36" s="72">
        <v>3</v>
      </c>
      <c r="O36" s="73">
        <v>2</v>
      </c>
      <c r="P36" s="75">
        <v>5</v>
      </c>
      <c r="Q36" s="72"/>
    </row>
    <row r="37" spans="1:17" s="68" customFormat="1" x14ac:dyDescent="0.2">
      <c r="A37" s="111" t="s">
        <v>75</v>
      </c>
      <c r="B37" s="72" t="s">
        <v>6</v>
      </c>
      <c r="C37" s="73">
        <v>2</v>
      </c>
      <c r="D37" s="75">
        <v>16</v>
      </c>
      <c r="E37" s="72">
        <v>1</v>
      </c>
      <c r="F37" s="73">
        <v>10</v>
      </c>
      <c r="G37" s="75">
        <v>2</v>
      </c>
      <c r="H37" s="72">
        <v>4</v>
      </c>
      <c r="I37" s="73">
        <v>1</v>
      </c>
      <c r="J37" s="75">
        <v>5</v>
      </c>
      <c r="K37" s="72">
        <v>5</v>
      </c>
      <c r="L37" s="73">
        <v>5</v>
      </c>
      <c r="M37" s="75">
        <v>4</v>
      </c>
      <c r="N37" s="72">
        <v>2</v>
      </c>
      <c r="O37" s="73">
        <v>5</v>
      </c>
      <c r="P37" s="75">
        <v>5</v>
      </c>
      <c r="Q37" s="72"/>
    </row>
    <row r="38" spans="1:17" s="68" customFormat="1" x14ac:dyDescent="0.2">
      <c r="A38" s="111" t="s">
        <v>76</v>
      </c>
      <c r="B38" s="72" t="s">
        <v>6</v>
      </c>
      <c r="C38" s="73">
        <v>2</v>
      </c>
      <c r="D38" s="75">
        <v>16</v>
      </c>
      <c r="E38" s="72">
        <v>1</v>
      </c>
      <c r="F38" s="73">
        <v>10</v>
      </c>
      <c r="G38" s="75">
        <v>3</v>
      </c>
      <c r="H38" s="72">
        <v>4</v>
      </c>
      <c r="I38" s="73">
        <v>1</v>
      </c>
      <c r="J38" s="75">
        <v>5</v>
      </c>
      <c r="K38" s="72">
        <v>5</v>
      </c>
      <c r="L38" s="73">
        <v>5</v>
      </c>
      <c r="M38" s="75">
        <v>4</v>
      </c>
      <c r="N38" s="72">
        <v>2</v>
      </c>
      <c r="O38" s="73">
        <v>5</v>
      </c>
      <c r="P38" s="75">
        <v>5</v>
      </c>
      <c r="Q38" s="72"/>
    </row>
    <row r="39" spans="1:17" s="68" customFormat="1" x14ac:dyDescent="0.2">
      <c r="A39" s="111" t="s">
        <v>77</v>
      </c>
      <c r="B39" s="72" t="s">
        <v>6</v>
      </c>
      <c r="C39" s="73">
        <v>1</v>
      </c>
      <c r="D39" s="75">
        <v>17</v>
      </c>
      <c r="E39" s="72">
        <v>1</v>
      </c>
      <c r="F39" s="73">
        <v>11</v>
      </c>
      <c r="G39" s="75">
        <v>2</v>
      </c>
      <c r="H39" s="72">
        <v>4</v>
      </c>
      <c r="I39" s="73">
        <v>2</v>
      </c>
      <c r="J39" s="75">
        <v>5</v>
      </c>
      <c r="K39" s="72">
        <v>5</v>
      </c>
      <c r="L39" s="73">
        <v>4</v>
      </c>
      <c r="M39" s="75">
        <v>4</v>
      </c>
      <c r="N39" s="72">
        <v>2</v>
      </c>
      <c r="O39" s="73">
        <v>4</v>
      </c>
      <c r="P39" s="75">
        <v>4</v>
      </c>
      <c r="Q39" s="72"/>
    </row>
    <row r="40" spans="1:17" s="68" customFormat="1" x14ac:dyDescent="0.2">
      <c r="A40" s="111" t="s">
        <v>78</v>
      </c>
      <c r="B40" s="72" t="s">
        <v>6</v>
      </c>
      <c r="C40" s="73">
        <v>2</v>
      </c>
      <c r="D40" s="75">
        <v>17</v>
      </c>
      <c r="E40" s="72">
        <v>1</v>
      </c>
      <c r="F40" s="73">
        <v>11</v>
      </c>
      <c r="G40" s="75">
        <v>2</v>
      </c>
      <c r="H40" s="72">
        <v>4</v>
      </c>
      <c r="I40" s="73">
        <v>2</v>
      </c>
      <c r="J40" s="75">
        <v>4</v>
      </c>
      <c r="K40" s="72">
        <v>4</v>
      </c>
      <c r="L40" s="73">
        <v>4</v>
      </c>
      <c r="M40" s="75">
        <v>4</v>
      </c>
      <c r="N40" s="72">
        <v>4</v>
      </c>
      <c r="O40" s="73">
        <v>4</v>
      </c>
      <c r="P40" s="75">
        <v>4</v>
      </c>
      <c r="Q40" s="72"/>
    </row>
    <row r="41" spans="1:17" s="68" customFormat="1" x14ac:dyDescent="0.2">
      <c r="A41" s="111" t="s">
        <v>79</v>
      </c>
      <c r="B41" s="72" t="s">
        <v>6</v>
      </c>
      <c r="C41" s="73">
        <v>2</v>
      </c>
      <c r="D41" s="75">
        <v>17</v>
      </c>
      <c r="E41" s="72">
        <v>1</v>
      </c>
      <c r="F41" s="73">
        <v>11</v>
      </c>
      <c r="G41" s="75">
        <v>2</v>
      </c>
      <c r="H41" s="72">
        <v>4</v>
      </c>
      <c r="I41" s="73">
        <v>2</v>
      </c>
      <c r="J41" s="75">
        <v>5</v>
      </c>
      <c r="K41" s="72">
        <v>4</v>
      </c>
      <c r="L41" s="73">
        <v>4</v>
      </c>
      <c r="M41" s="75">
        <v>4</v>
      </c>
      <c r="N41" s="72">
        <v>2</v>
      </c>
      <c r="O41" s="73">
        <v>4</v>
      </c>
      <c r="P41" s="75">
        <v>4</v>
      </c>
      <c r="Q41" s="72"/>
    </row>
    <row r="42" spans="1:17" s="68" customFormat="1" x14ac:dyDescent="0.2">
      <c r="A42" s="111" t="s">
        <v>80</v>
      </c>
      <c r="B42" s="72" t="s">
        <v>6</v>
      </c>
      <c r="C42" s="73">
        <v>2</v>
      </c>
      <c r="D42" s="75">
        <v>16</v>
      </c>
      <c r="E42" s="72">
        <v>1</v>
      </c>
      <c r="F42" s="73">
        <v>10</v>
      </c>
      <c r="G42" s="75">
        <v>2</v>
      </c>
      <c r="H42" s="72">
        <v>4</v>
      </c>
      <c r="I42" s="73">
        <v>1</v>
      </c>
      <c r="J42" s="75">
        <v>5</v>
      </c>
      <c r="K42" s="72">
        <v>4</v>
      </c>
      <c r="L42" s="73">
        <v>4</v>
      </c>
      <c r="M42" s="75">
        <v>4</v>
      </c>
      <c r="N42" s="72">
        <v>2</v>
      </c>
      <c r="O42" s="73">
        <v>5</v>
      </c>
      <c r="P42" s="75">
        <v>4</v>
      </c>
      <c r="Q42" s="72"/>
    </row>
    <row r="43" spans="1:17" s="68" customFormat="1" x14ac:dyDescent="0.2">
      <c r="A43" s="111" t="s">
        <v>81</v>
      </c>
      <c r="B43" s="72" t="s">
        <v>6</v>
      </c>
      <c r="C43" s="73">
        <v>2</v>
      </c>
      <c r="D43" s="75">
        <v>17</v>
      </c>
      <c r="E43" s="72">
        <v>1</v>
      </c>
      <c r="F43" s="73">
        <v>11</v>
      </c>
      <c r="G43" s="75">
        <v>2</v>
      </c>
      <c r="H43" s="72">
        <v>4</v>
      </c>
      <c r="I43" s="73">
        <v>1</v>
      </c>
      <c r="J43" s="75">
        <v>5</v>
      </c>
      <c r="K43" s="72">
        <v>5</v>
      </c>
      <c r="L43" s="73">
        <v>5</v>
      </c>
      <c r="M43" s="75">
        <v>4</v>
      </c>
      <c r="N43" s="72">
        <v>2</v>
      </c>
      <c r="O43" s="73">
        <v>5</v>
      </c>
      <c r="P43" s="75">
        <v>4</v>
      </c>
      <c r="Q43" s="72"/>
    </row>
    <row r="44" spans="1:17" s="68" customFormat="1" x14ac:dyDescent="0.2">
      <c r="A44" s="111" t="s">
        <v>82</v>
      </c>
      <c r="B44" s="72" t="s">
        <v>6</v>
      </c>
      <c r="C44" s="73">
        <v>2</v>
      </c>
      <c r="D44" s="75">
        <v>16</v>
      </c>
      <c r="E44" s="72">
        <v>1</v>
      </c>
      <c r="F44" s="73">
        <v>11</v>
      </c>
      <c r="G44" s="75">
        <v>2</v>
      </c>
      <c r="H44" s="72">
        <v>2</v>
      </c>
      <c r="I44" s="73">
        <v>3</v>
      </c>
      <c r="J44" s="75">
        <v>5</v>
      </c>
      <c r="K44" s="72">
        <v>4</v>
      </c>
      <c r="L44" s="73">
        <v>4</v>
      </c>
      <c r="M44" s="75">
        <v>5</v>
      </c>
      <c r="N44" s="72">
        <v>3</v>
      </c>
      <c r="O44" s="73">
        <v>4</v>
      </c>
      <c r="P44" s="75">
        <v>4</v>
      </c>
      <c r="Q44" s="72"/>
    </row>
    <row r="45" spans="1:17" s="68" customFormat="1" x14ac:dyDescent="0.2">
      <c r="A45" s="111" t="s">
        <v>83</v>
      </c>
      <c r="B45" s="72" t="s">
        <v>6</v>
      </c>
      <c r="C45" s="73">
        <v>2</v>
      </c>
      <c r="D45" s="75">
        <v>17</v>
      </c>
      <c r="E45" s="72">
        <v>1</v>
      </c>
      <c r="F45" s="73">
        <v>11</v>
      </c>
      <c r="G45" s="75">
        <v>2</v>
      </c>
      <c r="H45" s="72">
        <v>4</v>
      </c>
      <c r="I45" s="73">
        <v>2</v>
      </c>
      <c r="J45" s="75">
        <v>5</v>
      </c>
      <c r="K45" s="72">
        <v>4</v>
      </c>
      <c r="L45" s="73">
        <v>4</v>
      </c>
      <c r="M45" s="75">
        <v>4</v>
      </c>
      <c r="N45" s="72">
        <v>5</v>
      </c>
      <c r="O45" s="73">
        <v>5</v>
      </c>
      <c r="P45" s="75">
        <v>5</v>
      </c>
      <c r="Q45" s="72"/>
    </row>
    <row r="46" spans="1:17" s="68" customFormat="1" x14ac:dyDescent="0.2">
      <c r="A46" s="111" t="s">
        <v>84</v>
      </c>
      <c r="B46" s="72" t="s">
        <v>6</v>
      </c>
      <c r="C46" s="73">
        <v>1</v>
      </c>
      <c r="D46" s="75">
        <v>16</v>
      </c>
      <c r="E46" s="72">
        <v>1</v>
      </c>
      <c r="F46" s="73">
        <v>10</v>
      </c>
      <c r="G46" s="75">
        <v>2</v>
      </c>
      <c r="H46" s="72">
        <v>4</v>
      </c>
      <c r="I46" s="73">
        <v>1</v>
      </c>
      <c r="J46" s="75">
        <v>4</v>
      </c>
      <c r="K46" s="72">
        <v>5</v>
      </c>
      <c r="L46" s="73">
        <v>5</v>
      </c>
      <c r="M46" s="75">
        <v>4</v>
      </c>
      <c r="N46" s="72">
        <v>5</v>
      </c>
      <c r="O46" s="73">
        <v>5</v>
      </c>
      <c r="P46" s="75">
        <v>5</v>
      </c>
      <c r="Q46" s="72"/>
    </row>
    <row r="47" spans="1:17" s="68" customFormat="1" x14ac:dyDescent="0.2">
      <c r="A47" s="111" t="s">
        <v>85</v>
      </c>
      <c r="B47" s="72" t="s">
        <v>6</v>
      </c>
      <c r="C47" s="73">
        <v>2</v>
      </c>
      <c r="D47" s="75">
        <v>17</v>
      </c>
      <c r="E47" s="72">
        <v>1</v>
      </c>
      <c r="F47" s="73">
        <v>11</v>
      </c>
      <c r="G47" s="75">
        <v>1</v>
      </c>
      <c r="H47" s="72">
        <v>4</v>
      </c>
      <c r="I47" s="73">
        <v>5</v>
      </c>
      <c r="J47" s="75">
        <v>4</v>
      </c>
      <c r="K47" s="72">
        <v>4</v>
      </c>
      <c r="L47" s="73">
        <v>4</v>
      </c>
      <c r="M47" s="75">
        <v>5</v>
      </c>
      <c r="N47" s="72">
        <v>4</v>
      </c>
      <c r="O47" s="73">
        <v>5</v>
      </c>
      <c r="P47" s="75">
        <v>4</v>
      </c>
      <c r="Q47" s="72"/>
    </row>
    <row r="48" spans="1:17" s="68" customFormat="1" x14ac:dyDescent="0.2">
      <c r="A48" s="111" t="s">
        <v>86</v>
      </c>
      <c r="B48" s="72" t="s">
        <v>6</v>
      </c>
      <c r="C48" s="73">
        <v>2</v>
      </c>
      <c r="D48" s="75">
        <v>17</v>
      </c>
      <c r="E48" s="72">
        <v>1</v>
      </c>
      <c r="F48" s="73">
        <v>11</v>
      </c>
      <c r="G48" s="75">
        <v>1</v>
      </c>
      <c r="H48" s="72">
        <v>4</v>
      </c>
      <c r="I48" s="73">
        <v>1</v>
      </c>
      <c r="J48" s="75">
        <v>4</v>
      </c>
      <c r="K48" s="72">
        <v>4</v>
      </c>
      <c r="L48" s="73">
        <v>4</v>
      </c>
      <c r="M48" s="75">
        <v>5</v>
      </c>
      <c r="N48" s="72">
        <v>4</v>
      </c>
      <c r="O48" s="73">
        <v>5</v>
      </c>
      <c r="P48" s="75">
        <v>4</v>
      </c>
      <c r="Q48" s="72"/>
    </row>
    <row r="49" spans="1:17" s="68" customFormat="1" x14ac:dyDescent="0.2">
      <c r="A49" s="111" t="s">
        <v>87</v>
      </c>
      <c r="B49" s="72" t="s">
        <v>6</v>
      </c>
      <c r="C49" s="73">
        <v>1</v>
      </c>
      <c r="D49" s="75">
        <v>17</v>
      </c>
      <c r="E49" s="72">
        <v>1</v>
      </c>
      <c r="F49" s="73">
        <v>11</v>
      </c>
      <c r="G49" s="75">
        <v>4</v>
      </c>
      <c r="H49" s="72">
        <v>4</v>
      </c>
      <c r="I49" s="73">
        <v>3</v>
      </c>
      <c r="J49" s="75">
        <v>5</v>
      </c>
      <c r="K49" s="72">
        <v>4</v>
      </c>
      <c r="L49" s="73">
        <v>5</v>
      </c>
      <c r="M49" s="75">
        <v>4</v>
      </c>
      <c r="N49" s="72">
        <v>3</v>
      </c>
      <c r="O49" s="73">
        <v>5</v>
      </c>
      <c r="P49" s="75">
        <v>5</v>
      </c>
      <c r="Q49" s="72"/>
    </row>
    <row r="50" spans="1:17" s="68" customFormat="1" x14ac:dyDescent="0.2">
      <c r="A50" s="111" t="s">
        <v>88</v>
      </c>
      <c r="B50" s="72" t="s">
        <v>6</v>
      </c>
      <c r="C50" s="73">
        <v>1</v>
      </c>
      <c r="D50" s="75">
        <v>16</v>
      </c>
      <c r="E50" s="72">
        <v>1</v>
      </c>
      <c r="F50" s="73">
        <v>10</v>
      </c>
      <c r="G50" s="75">
        <v>1</v>
      </c>
      <c r="H50" s="72">
        <v>4</v>
      </c>
      <c r="I50" s="73">
        <v>1</v>
      </c>
      <c r="J50" s="75">
        <v>4</v>
      </c>
      <c r="K50" s="72">
        <v>5</v>
      </c>
      <c r="L50" s="73">
        <v>4</v>
      </c>
      <c r="M50" s="75">
        <v>4</v>
      </c>
      <c r="N50" s="72">
        <v>2</v>
      </c>
      <c r="O50" s="73">
        <v>5</v>
      </c>
      <c r="P50" s="75">
        <v>5</v>
      </c>
      <c r="Q50" s="72"/>
    </row>
    <row r="51" spans="1:17" s="68" customFormat="1" x14ac:dyDescent="0.2">
      <c r="A51" s="111" t="s">
        <v>89</v>
      </c>
      <c r="B51" s="72" t="s">
        <v>6</v>
      </c>
      <c r="C51" s="73">
        <v>1</v>
      </c>
      <c r="D51" s="75">
        <v>16</v>
      </c>
      <c r="E51" s="72">
        <v>1</v>
      </c>
      <c r="F51" s="73">
        <v>10</v>
      </c>
      <c r="G51" s="75">
        <v>1</v>
      </c>
      <c r="H51" s="72">
        <v>2</v>
      </c>
      <c r="I51" s="73">
        <v>2</v>
      </c>
      <c r="J51" s="75">
        <v>4</v>
      </c>
      <c r="K51" s="72">
        <v>4</v>
      </c>
      <c r="L51" s="73">
        <v>5</v>
      </c>
      <c r="M51" s="75">
        <v>3</v>
      </c>
      <c r="N51" s="72">
        <v>3</v>
      </c>
      <c r="O51" s="73">
        <v>4</v>
      </c>
      <c r="P51" s="75">
        <v>5</v>
      </c>
      <c r="Q51" s="72"/>
    </row>
    <row r="52" spans="1:17" s="68" customFormat="1" x14ac:dyDescent="0.2">
      <c r="A52" s="111" t="s">
        <v>90</v>
      </c>
      <c r="B52" s="72" t="s">
        <v>6</v>
      </c>
      <c r="C52" s="73">
        <v>2</v>
      </c>
      <c r="D52" s="75">
        <v>17</v>
      </c>
      <c r="E52" s="72">
        <v>1</v>
      </c>
      <c r="F52" s="73">
        <v>11</v>
      </c>
      <c r="G52" s="75">
        <v>1</v>
      </c>
      <c r="H52" s="72">
        <v>4</v>
      </c>
      <c r="I52" s="73">
        <v>1</v>
      </c>
      <c r="J52" s="75">
        <v>5</v>
      </c>
      <c r="K52" s="72">
        <v>5</v>
      </c>
      <c r="L52" s="73">
        <v>4</v>
      </c>
      <c r="M52" s="75">
        <v>4</v>
      </c>
      <c r="N52" s="72">
        <v>5</v>
      </c>
      <c r="O52" s="73">
        <v>5</v>
      </c>
      <c r="P52" s="75">
        <v>4</v>
      </c>
      <c r="Q52" s="72"/>
    </row>
    <row r="53" spans="1:17" s="68" customFormat="1" x14ac:dyDescent="0.2">
      <c r="A53" s="111" t="s">
        <v>91</v>
      </c>
      <c r="B53" s="72" t="s">
        <v>6</v>
      </c>
      <c r="C53" s="73">
        <v>1</v>
      </c>
      <c r="D53" s="75">
        <v>17</v>
      </c>
      <c r="E53" s="72">
        <v>1</v>
      </c>
      <c r="F53" s="73">
        <v>10</v>
      </c>
      <c r="G53" s="75">
        <v>3</v>
      </c>
      <c r="H53" s="72">
        <v>1</v>
      </c>
      <c r="I53" s="73">
        <v>2</v>
      </c>
      <c r="J53" s="75">
        <v>1</v>
      </c>
      <c r="K53" s="72">
        <v>1</v>
      </c>
      <c r="L53" s="73">
        <v>1</v>
      </c>
      <c r="M53" s="75">
        <v>3</v>
      </c>
      <c r="N53" s="72">
        <v>1</v>
      </c>
      <c r="O53" s="73">
        <v>1</v>
      </c>
      <c r="P53" s="75">
        <v>1</v>
      </c>
      <c r="Q53" s="72"/>
    </row>
    <row r="54" spans="1:17" s="68" customFormat="1" x14ac:dyDescent="0.2">
      <c r="A54" s="111" t="s">
        <v>92</v>
      </c>
      <c r="B54" s="72" t="s">
        <v>6</v>
      </c>
      <c r="C54" s="73">
        <v>2</v>
      </c>
      <c r="D54" s="75">
        <v>15</v>
      </c>
      <c r="E54" s="72">
        <v>1</v>
      </c>
      <c r="F54" s="73">
        <v>10</v>
      </c>
      <c r="G54" s="75">
        <v>1</v>
      </c>
      <c r="H54" s="72">
        <v>1</v>
      </c>
      <c r="I54" s="73">
        <v>1</v>
      </c>
      <c r="J54" s="75">
        <v>5</v>
      </c>
      <c r="K54" s="72">
        <v>4</v>
      </c>
      <c r="L54" s="73">
        <v>5</v>
      </c>
      <c r="M54" s="75">
        <v>4</v>
      </c>
      <c r="N54" s="72">
        <v>2</v>
      </c>
      <c r="O54" s="73">
        <v>5</v>
      </c>
      <c r="P54" s="75">
        <v>5</v>
      </c>
      <c r="Q54" s="72"/>
    </row>
    <row r="55" spans="1:17" s="68" customFormat="1" x14ac:dyDescent="0.2">
      <c r="A55" s="111" t="s">
        <v>93</v>
      </c>
      <c r="B55" s="72" t="s">
        <v>6</v>
      </c>
      <c r="C55" s="73">
        <v>2</v>
      </c>
      <c r="D55" s="75">
        <v>16</v>
      </c>
      <c r="E55" s="72">
        <v>1</v>
      </c>
      <c r="F55" s="73">
        <v>10</v>
      </c>
      <c r="G55" s="75">
        <v>2</v>
      </c>
      <c r="H55" s="72">
        <v>4</v>
      </c>
      <c r="I55" s="73">
        <v>1</v>
      </c>
      <c r="J55" s="75">
        <v>5</v>
      </c>
      <c r="K55" s="72">
        <v>4</v>
      </c>
      <c r="L55" s="73">
        <v>4</v>
      </c>
      <c r="M55" s="75">
        <v>4</v>
      </c>
      <c r="N55" s="72">
        <v>2</v>
      </c>
      <c r="O55" s="73">
        <v>5</v>
      </c>
      <c r="P55" s="75">
        <v>5</v>
      </c>
      <c r="Q55" s="72"/>
    </row>
    <row r="56" spans="1:17" s="68" customFormat="1" x14ac:dyDescent="0.2">
      <c r="A56" s="111" t="s">
        <v>94</v>
      </c>
      <c r="B56" s="72" t="s">
        <v>6</v>
      </c>
      <c r="C56" s="73">
        <v>2</v>
      </c>
      <c r="D56" s="75">
        <v>16</v>
      </c>
      <c r="E56" s="72">
        <v>1</v>
      </c>
      <c r="F56" s="73">
        <v>10</v>
      </c>
      <c r="G56" s="75">
        <v>2</v>
      </c>
      <c r="H56" s="72">
        <v>5</v>
      </c>
      <c r="I56" s="73">
        <v>1</v>
      </c>
      <c r="J56" s="75">
        <v>5</v>
      </c>
      <c r="K56" s="72">
        <v>5</v>
      </c>
      <c r="L56" s="73">
        <v>5</v>
      </c>
      <c r="M56" s="75">
        <v>5</v>
      </c>
      <c r="N56" s="72">
        <v>2</v>
      </c>
      <c r="O56" s="73">
        <v>5</v>
      </c>
      <c r="P56" s="75">
        <v>5</v>
      </c>
      <c r="Q56" s="72"/>
    </row>
    <row r="57" spans="1:17" s="68" customFormat="1" x14ac:dyDescent="0.2">
      <c r="A57" s="111" t="s">
        <v>95</v>
      </c>
      <c r="B57" s="72" t="s">
        <v>6</v>
      </c>
      <c r="C57" s="73">
        <v>1</v>
      </c>
      <c r="D57" s="75">
        <v>16</v>
      </c>
      <c r="E57" s="72">
        <v>1</v>
      </c>
      <c r="F57" s="73">
        <v>10</v>
      </c>
      <c r="G57" s="75">
        <v>1</v>
      </c>
      <c r="H57" s="72">
        <v>5</v>
      </c>
      <c r="I57" s="73">
        <v>1</v>
      </c>
      <c r="J57" s="75">
        <v>5</v>
      </c>
      <c r="K57" s="72">
        <v>5</v>
      </c>
      <c r="L57" s="73">
        <v>5</v>
      </c>
      <c r="M57" s="75">
        <v>5</v>
      </c>
      <c r="N57" s="72">
        <v>1</v>
      </c>
      <c r="O57" s="73">
        <v>5</v>
      </c>
      <c r="P57" s="75">
        <v>5</v>
      </c>
      <c r="Q57" s="72"/>
    </row>
    <row r="58" spans="1:17" s="68" customFormat="1" x14ac:dyDescent="0.2">
      <c r="A58" s="111" t="s">
        <v>96</v>
      </c>
      <c r="B58" s="72" t="s">
        <v>6</v>
      </c>
      <c r="C58" s="73">
        <v>2</v>
      </c>
      <c r="D58" s="75">
        <v>16</v>
      </c>
      <c r="E58" s="72">
        <v>1</v>
      </c>
      <c r="F58" s="73">
        <v>10</v>
      </c>
      <c r="G58" s="75">
        <v>4</v>
      </c>
      <c r="H58" s="72">
        <v>5</v>
      </c>
      <c r="I58" s="73">
        <v>1</v>
      </c>
      <c r="J58" s="75">
        <v>5</v>
      </c>
      <c r="K58" s="72">
        <v>4</v>
      </c>
      <c r="L58" s="73">
        <v>5</v>
      </c>
      <c r="M58" s="75">
        <v>5</v>
      </c>
      <c r="N58" s="72">
        <v>3</v>
      </c>
      <c r="O58" s="73">
        <v>5</v>
      </c>
      <c r="P58" s="75">
        <v>5</v>
      </c>
      <c r="Q58" s="72"/>
    </row>
    <row r="59" spans="1:17" s="68" customFormat="1" x14ac:dyDescent="0.2">
      <c r="A59" s="111" t="s">
        <v>97</v>
      </c>
      <c r="B59" s="72" t="s">
        <v>6</v>
      </c>
      <c r="C59" s="73">
        <v>2</v>
      </c>
      <c r="D59" s="75">
        <v>16</v>
      </c>
      <c r="E59" s="72">
        <v>1</v>
      </c>
      <c r="F59" s="73">
        <v>10</v>
      </c>
      <c r="G59" s="75">
        <v>2</v>
      </c>
      <c r="H59" s="72">
        <v>4</v>
      </c>
      <c r="I59" s="73">
        <v>1</v>
      </c>
      <c r="J59" s="75">
        <v>4</v>
      </c>
      <c r="K59" s="72">
        <v>5</v>
      </c>
      <c r="L59" s="73">
        <v>5</v>
      </c>
      <c r="M59" s="75">
        <v>4</v>
      </c>
      <c r="N59" s="72">
        <v>1</v>
      </c>
      <c r="O59" s="73">
        <v>4</v>
      </c>
      <c r="P59" s="75">
        <v>5</v>
      </c>
      <c r="Q59" s="72"/>
    </row>
    <row r="60" spans="1:17" s="3" customFormat="1" x14ac:dyDescent="0.2"/>
    <row r="61" spans="1:17" s="3" customFormat="1" x14ac:dyDescent="0.2">
      <c r="A61" s="50" t="s">
        <v>43</v>
      </c>
      <c r="B61" s="3">
        <f>COUNTIF(B5:B59, "TR")</f>
        <v>55</v>
      </c>
    </row>
    <row r="62" spans="1:17" s="3" customFormat="1" x14ac:dyDescent="0.2">
      <c r="A62" s="50" t="s">
        <v>44</v>
      </c>
      <c r="C62" s="3">
        <f>COUNTIF(C5:C59,"1")</f>
        <v>23</v>
      </c>
    </row>
    <row r="63" spans="1:17" s="3" customFormat="1" x14ac:dyDescent="0.2">
      <c r="A63" s="50" t="s">
        <v>45</v>
      </c>
      <c r="C63" s="3">
        <f>COUNTIF(C5:C59,"2")</f>
        <v>31</v>
      </c>
    </row>
    <row r="64" spans="1:17" s="3" customFormat="1" x14ac:dyDescent="0.2">
      <c r="A64" s="50" t="s">
        <v>46</v>
      </c>
      <c r="D64" s="3">
        <f>COUNTIF(D5:D59,"15")</f>
        <v>6</v>
      </c>
    </row>
    <row r="65" spans="1:16" s="3" customFormat="1" x14ac:dyDescent="0.2">
      <c r="A65" s="50" t="s">
        <v>47</v>
      </c>
      <c r="D65" s="3">
        <f>COUNTIF(D5:D59,"16")</f>
        <v>33</v>
      </c>
    </row>
    <row r="66" spans="1:16" s="3" customFormat="1" x14ac:dyDescent="0.2">
      <c r="A66" s="50" t="s">
        <v>48</v>
      </c>
      <c r="D66" s="3">
        <f>COUNTIF(D5:D59,"17")</f>
        <v>16</v>
      </c>
    </row>
    <row r="67" spans="1:16" s="3" customFormat="1" x14ac:dyDescent="0.2">
      <c r="A67" s="50" t="s">
        <v>49</v>
      </c>
      <c r="F67" s="3">
        <f>COUNTIF(F5:F59,"9")</f>
        <v>6</v>
      </c>
    </row>
    <row r="68" spans="1:16" s="3" customFormat="1" x14ac:dyDescent="0.2">
      <c r="A68" s="50" t="s">
        <v>50</v>
      </c>
      <c r="F68" s="3">
        <f>COUNTIF(F5:F59,"10")</f>
        <v>37</v>
      </c>
    </row>
    <row r="69" spans="1:16" s="3" customFormat="1" x14ac:dyDescent="0.2">
      <c r="A69" s="50" t="s">
        <v>56</v>
      </c>
      <c r="F69" s="3">
        <f>COUNTIF(F5:F59,"11")</f>
        <v>12</v>
      </c>
    </row>
    <row r="70" spans="1:16" s="3" customFormat="1" x14ac:dyDescent="0.2">
      <c r="A70" s="50" t="s">
        <v>51</v>
      </c>
      <c r="B70" s="3">
        <v>1</v>
      </c>
      <c r="G70" s="3">
        <f>COUNTIF(G5:G59,"1")</f>
        <v>15</v>
      </c>
      <c r="H70" s="3">
        <f>COUNTIF(H5:H59,"1")</f>
        <v>5</v>
      </c>
      <c r="I70" s="3">
        <f>COUNTIF(I5:I59,"1")</f>
        <v>21</v>
      </c>
      <c r="J70" s="3">
        <f>COUNTIF(J5:J59,"1")</f>
        <v>2</v>
      </c>
      <c r="K70" s="3">
        <f>COUNTIF(K5:K59,"1")</f>
        <v>2</v>
      </c>
      <c r="L70" s="3">
        <f>COUNTIF(L5:L59,"1")</f>
        <v>2</v>
      </c>
      <c r="M70" s="3">
        <f>COUNTIF(M5:M59,"1")</f>
        <v>0</v>
      </c>
      <c r="N70" s="3">
        <f>COUNTIF(N5:N59,"1")</f>
        <v>6</v>
      </c>
      <c r="O70" s="3">
        <f>COUNTIF(O5:O59,"1")</f>
        <v>2</v>
      </c>
      <c r="P70" s="3">
        <f>COUNTIF(P5:P59,"1")</f>
        <v>2</v>
      </c>
    </row>
    <row r="71" spans="1:16" s="3" customFormat="1" x14ac:dyDescent="0.2">
      <c r="A71" s="50" t="s">
        <v>52</v>
      </c>
      <c r="B71" s="3">
        <v>2</v>
      </c>
      <c r="G71" s="3">
        <f>COUNTIF(G5:G59,"2")</f>
        <v>29</v>
      </c>
      <c r="H71" s="3">
        <f>COUNTIF(H5:H59,"2")</f>
        <v>2</v>
      </c>
      <c r="I71" s="3">
        <f>COUNTIF(I5:I59,"2")</f>
        <v>28</v>
      </c>
      <c r="J71" s="3">
        <f>COUNTIF(J5:J59,"2")</f>
        <v>0</v>
      </c>
      <c r="K71" s="3">
        <f>COUNTIF(K5:K59,"2")</f>
        <v>0</v>
      </c>
      <c r="L71" s="3">
        <f>COUNTIF(L5:L59,"2")</f>
        <v>1</v>
      </c>
      <c r="M71" s="3">
        <f>COUNTIF(M5:M59,"2")</f>
        <v>1</v>
      </c>
      <c r="N71" s="3">
        <f>COUNTIF(N5:N59,"2")</f>
        <v>33</v>
      </c>
      <c r="O71" s="3">
        <f>COUNTIF(O5:O59,"2")</f>
        <v>2</v>
      </c>
      <c r="P71" s="3">
        <f>COUNTIF(P5:P59,"2")</f>
        <v>0</v>
      </c>
    </row>
    <row r="72" spans="1:16" s="3" customFormat="1" x14ac:dyDescent="0.2">
      <c r="A72" s="50" t="s">
        <v>53</v>
      </c>
      <c r="B72" s="3">
        <v>3</v>
      </c>
      <c r="G72" s="3">
        <f>COUNTIF(G5:G59,"3")</f>
        <v>7</v>
      </c>
      <c r="H72" s="3">
        <f>COUNTIF(H5:H59,"3")</f>
        <v>2</v>
      </c>
      <c r="I72" s="3">
        <f>COUNTIF(I5:I59,"3")</f>
        <v>3</v>
      </c>
      <c r="J72" s="3">
        <f>COUNTIF(J5:J59,"3")</f>
        <v>2</v>
      </c>
      <c r="K72" s="3">
        <f>COUNTIF(K5:K59,"3")</f>
        <v>3</v>
      </c>
      <c r="L72" s="3">
        <f>COUNTIF(L5:L59,"3")</f>
        <v>0</v>
      </c>
      <c r="M72" s="3">
        <f>COUNTIF(M5:M59,"3")</f>
        <v>2</v>
      </c>
      <c r="N72" s="3">
        <f>COUNTIF(N5:N59,"3")</f>
        <v>7</v>
      </c>
      <c r="O72" s="3">
        <f>COUNTIF(O5:O59,"3")</f>
        <v>5</v>
      </c>
      <c r="P72" s="3">
        <f>COUNTIF(P5:P59,"3")</f>
        <v>1</v>
      </c>
    </row>
    <row r="73" spans="1:16" s="3" customFormat="1" x14ac:dyDescent="0.2">
      <c r="A73" s="50" t="s">
        <v>54</v>
      </c>
      <c r="B73" s="3">
        <v>4</v>
      </c>
      <c r="G73" s="3">
        <f>COUNTIF(G5:G59,"4")</f>
        <v>2</v>
      </c>
      <c r="H73" s="3">
        <f>COUNTIF(H5:H59,"4")</f>
        <v>33</v>
      </c>
      <c r="I73" s="3">
        <f>COUNTIF(I5:I59,"4")</f>
        <v>2</v>
      </c>
      <c r="J73" s="3">
        <f>COUNTIF(J5:J59,"4")</f>
        <v>16</v>
      </c>
      <c r="K73" s="3">
        <f>COUNTIF(K5:K59,"4")</f>
        <v>29</v>
      </c>
      <c r="L73" s="3">
        <f>COUNTIF(L5:L59,"4")</f>
        <v>33</v>
      </c>
      <c r="M73" s="3">
        <f>COUNTIF(M5:M59,"4")</f>
        <v>39</v>
      </c>
      <c r="N73" s="3">
        <f>COUNTIF(N5:N59,"4")</f>
        <v>5</v>
      </c>
      <c r="O73" s="3">
        <f>COUNTIF(O5:O59,"4")</f>
        <v>27</v>
      </c>
      <c r="P73" s="3">
        <f>COUNTIF(P5:P59,"4")</f>
        <v>17</v>
      </c>
    </row>
    <row r="74" spans="1:16" s="3" customFormat="1" x14ac:dyDescent="0.2">
      <c r="A74" s="50" t="s">
        <v>55</v>
      </c>
      <c r="B74" s="3">
        <v>5</v>
      </c>
      <c r="G74" s="3">
        <f>COUNTIF(G5:G59,"5")</f>
        <v>2</v>
      </c>
      <c r="H74" s="3">
        <f>COUNTIF(H5:H59,"5")</f>
        <v>13</v>
      </c>
      <c r="I74" s="3">
        <f>COUNTIF(I5:I59,"5")</f>
        <v>1</v>
      </c>
      <c r="J74" s="3">
        <f>COUNTIF(J5:J59,"5")</f>
        <v>35</v>
      </c>
      <c r="K74" s="3">
        <f>COUNTIF(K5:K59,"5")</f>
        <v>21</v>
      </c>
      <c r="L74" s="3">
        <f>COUNTIF(L5:L59,"5")</f>
        <v>19</v>
      </c>
      <c r="M74" s="3">
        <f>COUNTIF(M5:M59,"5")</f>
        <v>13</v>
      </c>
      <c r="N74" s="3">
        <f>COUNTIF(N5:N59,"5")</f>
        <v>4</v>
      </c>
      <c r="O74" s="3">
        <f>COUNTIF(O5:O59,"5")</f>
        <v>19</v>
      </c>
      <c r="P74" s="3">
        <f>COUNTIF(P5:P59,"5")</f>
        <v>35</v>
      </c>
    </row>
    <row r="75" spans="1:16" s="3" customFormat="1" x14ac:dyDescent="0.2">
      <c r="G75" s="3">
        <f>SUM(G70:G74)</f>
        <v>55</v>
      </c>
      <c r="H75" s="69">
        <f t="shared" ref="H75:P75" si="0">SUM(H70:H74)</f>
        <v>55</v>
      </c>
      <c r="I75" s="69">
        <f t="shared" si="0"/>
        <v>55</v>
      </c>
      <c r="J75" s="69">
        <f t="shared" si="0"/>
        <v>55</v>
      </c>
      <c r="K75" s="69">
        <f t="shared" si="0"/>
        <v>55</v>
      </c>
      <c r="L75" s="69">
        <f t="shared" si="0"/>
        <v>55</v>
      </c>
      <c r="M75" s="69">
        <f t="shared" si="0"/>
        <v>55</v>
      </c>
      <c r="N75" s="69">
        <f t="shared" si="0"/>
        <v>55</v>
      </c>
      <c r="O75" s="69">
        <f t="shared" si="0"/>
        <v>55</v>
      </c>
      <c r="P75" s="69">
        <f t="shared" si="0"/>
        <v>55</v>
      </c>
    </row>
    <row r="76" spans="1:16" s="3" customFormat="1" x14ac:dyDescent="0.2"/>
    <row r="77" spans="1:16" s="3" customFormat="1" x14ac:dyDescent="0.2"/>
    <row r="78" spans="1:16" s="3" customFormat="1" x14ac:dyDescent="0.2"/>
    <row r="79" spans="1:16" s="3" customFormat="1" x14ac:dyDescent="0.2"/>
    <row r="80" spans="1:16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</sheetData>
  <mergeCells count="3">
    <mergeCell ref="B2:F2"/>
    <mergeCell ref="G2:P2"/>
    <mergeCell ref="Q2:Q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opLeftCell="A52" workbookViewId="0">
      <selection activeCell="J67" sqref="J67"/>
    </sheetView>
  </sheetViews>
  <sheetFormatPr defaultRowHeight="12.75" x14ac:dyDescent="0.2"/>
  <cols>
    <col min="1" max="1" width="13.28515625" customWidth="1"/>
    <col min="2" max="6" width="3.7109375" customWidth="1"/>
    <col min="7" max="16" width="8.140625" customWidth="1"/>
    <col min="17" max="17" width="43.42578125" customWidth="1"/>
  </cols>
  <sheetData>
    <row r="1" spans="1:17" ht="24.75" customHeight="1" thickBot="1" x14ac:dyDescent="0.4">
      <c r="B1" s="1"/>
      <c r="C1" s="1"/>
      <c r="I1" s="12" t="s">
        <v>0</v>
      </c>
    </row>
    <row r="2" spans="1:17" ht="24.75" customHeight="1" x14ac:dyDescent="0.2">
      <c r="B2" s="61" t="s">
        <v>30</v>
      </c>
      <c r="C2" s="62"/>
      <c r="D2" s="62"/>
      <c r="E2" s="62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</row>
    <row r="3" spans="1:17" s="3" customFormat="1" ht="15" customHeight="1" x14ac:dyDescent="0.2">
      <c r="B3" s="47">
        <v>1</v>
      </c>
      <c r="C3" s="45">
        <v>2</v>
      </c>
      <c r="D3" s="46">
        <v>3</v>
      </c>
      <c r="E3" s="44">
        <v>4</v>
      </c>
      <c r="F3" s="45">
        <v>5</v>
      </c>
      <c r="G3" s="46">
        <v>1</v>
      </c>
      <c r="H3" s="44">
        <v>2</v>
      </c>
      <c r="I3" s="45">
        <v>3</v>
      </c>
      <c r="J3" s="46">
        <v>4</v>
      </c>
      <c r="K3" s="44">
        <v>5</v>
      </c>
      <c r="L3" s="45">
        <v>6</v>
      </c>
      <c r="M3" s="46">
        <v>7</v>
      </c>
      <c r="N3" s="44">
        <v>8</v>
      </c>
      <c r="O3" s="45">
        <v>9</v>
      </c>
      <c r="P3" s="46">
        <v>10</v>
      </c>
      <c r="Q3" s="64"/>
    </row>
    <row r="4" spans="1:17" ht="131.25" customHeight="1" thickBot="1" x14ac:dyDescent="0.25">
      <c r="A4" s="49" t="s">
        <v>42</v>
      </c>
      <c r="B4" s="48" t="s">
        <v>1</v>
      </c>
      <c r="C4" s="24" t="s">
        <v>2</v>
      </c>
      <c r="D4" s="22" t="s">
        <v>3</v>
      </c>
      <c r="E4" s="23" t="s">
        <v>4</v>
      </c>
      <c r="F4" s="24" t="s">
        <v>5</v>
      </c>
      <c r="G4" s="22" t="s">
        <v>32</v>
      </c>
      <c r="H4" s="23" t="s">
        <v>33</v>
      </c>
      <c r="I4" s="24" t="s">
        <v>34</v>
      </c>
      <c r="J4" s="18" t="s">
        <v>35</v>
      </c>
      <c r="K4" s="19" t="s">
        <v>36</v>
      </c>
      <c r="L4" s="20" t="s">
        <v>37</v>
      </c>
      <c r="M4" s="18" t="s">
        <v>38</v>
      </c>
      <c r="N4" s="19" t="s">
        <v>39</v>
      </c>
      <c r="O4" s="20" t="s">
        <v>40</v>
      </c>
      <c r="P4" s="18" t="s">
        <v>41</v>
      </c>
      <c r="Q4" s="65"/>
    </row>
    <row r="5" spans="1:17" s="2" customFormat="1" x14ac:dyDescent="0.2">
      <c r="A5" s="41" t="s">
        <v>7</v>
      </c>
      <c r="B5" s="13" t="s">
        <v>6</v>
      </c>
      <c r="C5" s="14">
        <v>1</v>
      </c>
      <c r="D5" s="15">
        <v>17</v>
      </c>
      <c r="E5" s="16">
        <v>1</v>
      </c>
      <c r="F5" s="17">
        <v>10</v>
      </c>
      <c r="G5" s="42">
        <v>2</v>
      </c>
      <c r="H5" s="16">
        <v>5</v>
      </c>
      <c r="I5" s="14">
        <v>1</v>
      </c>
      <c r="J5" s="15">
        <v>5</v>
      </c>
      <c r="K5" s="16">
        <v>5</v>
      </c>
      <c r="L5" s="14">
        <v>4</v>
      </c>
      <c r="M5" s="15">
        <v>5</v>
      </c>
      <c r="N5" s="16">
        <v>1</v>
      </c>
      <c r="O5" s="14">
        <v>4</v>
      </c>
      <c r="P5" s="15">
        <v>5</v>
      </c>
      <c r="Q5" s="21"/>
    </row>
    <row r="6" spans="1:17" s="2" customFormat="1" x14ac:dyDescent="0.2">
      <c r="A6" s="41" t="s">
        <v>8</v>
      </c>
      <c r="B6" s="4" t="s">
        <v>6</v>
      </c>
      <c r="C6" s="7">
        <v>1</v>
      </c>
      <c r="D6" s="9">
        <v>16</v>
      </c>
      <c r="E6" s="6">
        <v>1</v>
      </c>
      <c r="F6" s="10">
        <v>10</v>
      </c>
      <c r="G6" s="43">
        <v>1</v>
      </c>
      <c r="H6" s="6">
        <v>5</v>
      </c>
      <c r="I6" s="7">
        <v>1</v>
      </c>
      <c r="J6" s="9">
        <v>5</v>
      </c>
      <c r="K6" s="6">
        <v>5</v>
      </c>
      <c r="L6" s="7">
        <v>5</v>
      </c>
      <c r="M6" s="9">
        <v>5</v>
      </c>
      <c r="N6" s="6">
        <v>2</v>
      </c>
      <c r="O6" s="7">
        <v>5</v>
      </c>
      <c r="P6" s="9">
        <v>5</v>
      </c>
      <c r="Q6" s="11"/>
    </row>
    <row r="7" spans="1:17" s="2" customFormat="1" x14ac:dyDescent="0.2">
      <c r="A7" s="41" t="s">
        <v>9</v>
      </c>
      <c r="B7" s="4" t="s">
        <v>6</v>
      </c>
      <c r="C7" s="7">
        <v>2</v>
      </c>
      <c r="D7" s="9">
        <v>16</v>
      </c>
      <c r="E7" s="6">
        <v>1</v>
      </c>
      <c r="F7" s="10">
        <v>10</v>
      </c>
      <c r="G7" s="43">
        <v>1</v>
      </c>
      <c r="H7" s="6">
        <v>5</v>
      </c>
      <c r="I7" s="7">
        <v>1</v>
      </c>
      <c r="J7" s="9">
        <v>5</v>
      </c>
      <c r="K7" s="6">
        <v>5</v>
      </c>
      <c r="L7" s="7">
        <v>5</v>
      </c>
      <c r="M7" s="9">
        <v>5</v>
      </c>
      <c r="N7" s="6">
        <v>1</v>
      </c>
      <c r="O7" s="7">
        <v>4</v>
      </c>
      <c r="P7" s="9">
        <v>5</v>
      </c>
      <c r="Q7" s="11"/>
    </row>
    <row r="8" spans="1:17" s="2" customFormat="1" x14ac:dyDescent="0.2">
      <c r="A8" s="41" t="s">
        <v>10</v>
      </c>
      <c r="B8" s="4" t="s">
        <v>6</v>
      </c>
      <c r="C8" s="7">
        <v>1</v>
      </c>
      <c r="D8" s="9">
        <v>15</v>
      </c>
      <c r="E8" s="6">
        <v>1</v>
      </c>
      <c r="F8" s="10">
        <v>9</v>
      </c>
      <c r="G8" s="43">
        <v>2</v>
      </c>
      <c r="H8" s="6">
        <v>4</v>
      </c>
      <c r="I8" s="7">
        <v>2</v>
      </c>
      <c r="J8" s="9">
        <v>4</v>
      </c>
      <c r="K8" s="6">
        <v>4</v>
      </c>
      <c r="L8" s="7">
        <v>5</v>
      </c>
      <c r="M8" s="9">
        <v>4</v>
      </c>
      <c r="N8" s="6">
        <v>2</v>
      </c>
      <c r="O8" s="7">
        <v>4</v>
      </c>
      <c r="P8" s="9">
        <v>4</v>
      </c>
      <c r="Q8" s="11"/>
    </row>
    <row r="9" spans="1:17" s="2" customFormat="1" x14ac:dyDescent="0.2">
      <c r="A9" s="41" t="s">
        <v>11</v>
      </c>
      <c r="B9" s="4" t="s">
        <v>6</v>
      </c>
      <c r="C9" s="7">
        <v>1</v>
      </c>
      <c r="D9" s="9">
        <v>17</v>
      </c>
      <c r="E9" s="6">
        <v>1</v>
      </c>
      <c r="F9" s="10">
        <v>11</v>
      </c>
      <c r="G9" s="43">
        <v>2</v>
      </c>
      <c r="H9" s="6">
        <v>3</v>
      </c>
      <c r="I9" s="7">
        <v>2</v>
      </c>
      <c r="J9" s="9">
        <v>4</v>
      </c>
      <c r="K9" s="6">
        <v>4</v>
      </c>
      <c r="L9" s="7">
        <v>4</v>
      </c>
      <c r="M9" s="9">
        <v>4</v>
      </c>
      <c r="N9" s="6">
        <v>2</v>
      </c>
      <c r="O9" s="7">
        <v>3</v>
      </c>
      <c r="P9" s="9">
        <v>3</v>
      </c>
      <c r="Q9" s="11"/>
    </row>
    <row r="10" spans="1:17" s="2" customFormat="1" x14ac:dyDescent="0.2">
      <c r="A10" s="41" t="s">
        <v>12</v>
      </c>
      <c r="B10" s="4" t="s">
        <v>6</v>
      </c>
      <c r="C10" s="7">
        <v>1</v>
      </c>
      <c r="D10" s="9">
        <v>16</v>
      </c>
      <c r="E10" s="6">
        <v>1</v>
      </c>
      <c r="F10" s="10">
        <v>10</v>
      </c>
      <c r="G10" s="43">
        <v>3</v>
      </c>
      <c r="H10" s="6">
        <v>4</v>
      </c>
      <c r="I10" s="7">
        <v>2</v>
      </c>
      <c r="J10" s="9">
        <v>5</v>
      </c>
      <c r="K10" s="6">
        <v>5</v>
      </c>
      <c r="L10" s="7">
        <v>4</v>
      </c>
      <c r="M10" s="9">
        <v>4</v>
      </c>
      <c r="N10" s="6">
        <v>2</v>
      </c>
      <c r="O10" s="7">
        <v>4</v>
      </c>
      <c r="P10" s="9">
        <v>4</v>
      </c>
      <c r="Q10" s="11"/>
    </row>
    <row r="11" spans="1:17" s="2" customFormat="1" x14ac:dyDescent="0.2">
      <c r="A11" s="41" t="s">
        <v>13</v>
      </c>
      <c r="B11" s="4" t="s">
        <v>6</v>
      </c>
      <c r="C11" s="7">
        <v>2</v>
      </c>
      <c r="D11" s="9">
        <v>16</v>
      </c>
      <c r="E11" s="6">
        <v>1</v>
      </c>
      <c r="F11" s="10">
        <v>9</v>
      </c>
      <c r="G11" s="43">
        <v>3</v>
      </c>
      <c r="H11" s="6">
        <v>4</v>
      </c>
      <c r="I11" s="7">
        <v>2</v>
      </c>
      <c r="J11" s="9">
        <v>5</v>
      </c>
      <c r="K11" s="6">
        <v>5</v>
      </c>
      <c r="L11" s="7">
        <v>4</v>
      </c>
      <c r="M11" s="9">
        <v>4</v>
      </c>
      <c r="N11" s="6">
        <v>2</v>
      </c>
      <c r="O11" s="7">
        <v>4</v>
      </c>
      <c r="P11" s="9">
        <v>4</v>
      </c>
      <c r="Q11" s="11"/>
    </row>
    <row r="12" spans="1:17" x14ac:dyDescent="0.2">
      <c r="A12" s="41" t="s">
        <v>14</v>
      </c>
      <c r="B12" s="4" t="s">
        <v>6</v>
      </c>
      <c r="C12" s="7">
        <v>2</v>
      </c>
      <c r="D12" s="8">
        <v>16</v>
      </c>
      <c r="E12" s="6">
        <v>1</v>
      </c>
      <c r="F12" s="10">
        <v>10</v>
      </c>
      <c r="G12" s="25">
        <v>3</v>
      </c>
      <c r="H12" s="6">
        <v>4</v>
      </c>
      <c r="I12" s="7">
        <v>2</v>
      </c>
      <c r="J12" s="8">
        <v>4</v>
      </c>
      <c r="K12" s="6">
        <v>5</v>
      </c>
      <c r="L12" s="7">
        <v>4</v>
      </c>
      <c r="M12" s="8">
        <v>4</v>
      </c>
      <c r="N12" s="6">
        <v>2</v>
      </c>
      <c r="O12" s="7">
        <v>4</v>
      </c>
      <c r="P12" s="8">
        <v>4</v>
      </c>
      <c r="Q12" s="11"/>
    </row>
    <row r="13" spans="1:17" x14ac:dyDescent="0.2">
      <c r="A13" s="41" t="s">
        <v>15</v>
      </c>
      <c r="B13" s="4" t="s">
        <v>6</v>
      </c>
      <c r="C13" s="7">
        <v>2</v>
      </c>
      <c r="D13" s="9">
        <v>15</v>
      </c>
      <c r="E13" s="6">
        <v>1</v>
      </c>
      <c r="F13" s="10">
        <v>9</v>
      </c>
      <c r="G13" s="43">
        <v>2</v>
      </c>
      <c r="H13" s="6">
        <v>4</v>
      </c>
      <c r="I13" s="7">
        <v>2</v>
      </c>
      <c r="J13" s="9">
        <v>4</v>
      </c>
      <c r="K13" s="6">
        <v>4</v>
      </c>
      <c r="L13" s="7">
        <v>4</v>
      </c>
      <c r="M13" s="9">
        <v>4</v>
      </c>
      <c r="N13" s="6">
        <v>2</v>
      </c>
      <c r="O13" s="7">
        <v>4</v>
      </c>
      <c r="P13" s="9">
        <v>4</v>
      </c>
      <c r="Q13" s="11"/>
    </row>
    <row r="14" spans="1:17" x14ac:dyDescent="0.2">
      <c r="A14" s="41" t="s">
        <v>16</v>
      </c>
      <c r="B14" s="4" t="s">
        <v>6</v>
      </c>
      <c r="C14" s="7">
        <v>2</v>
      </c>
      <c r="D14" s="9">
        <v>15</v>
      </c>
      <c r="E14" s="6">
        <v>1</v>
      </c>
      <c r="F14" s="10">
        <v>9</v>
      </c>
      <c r="G14" s="43">
        <v>2</v>
      </c>
      <c r="H14" s="6">
        <v>4</v>
      </c>
      <c r="I14" s="7">
        <v>2</v>
      </c>
      <c r="J14" s="9">
        <v>4</v>
      </c>
      <c r="K14" s="6">
        <v>4</v>
      </c>
      <c r="L14" s="7">
        <v>4</v>
      </c>
      <c r="M14" s="9">
        <v>4</v>
      </c>
      <c r="N14" s="6">
        <v>2</v>
      </c>
      <c r="O14" s="7">
        <v>4</v>
      </c>
      <c r="P14" s="9">
        <v>4</v>
      </c>
      <c r="Q14" s="11"/>
    </row>
    <row r="15" spans="1:17" x14ac:dyDescent="0.2">
      <c r="A15" s="41" t="s">
        <v>17</v>
      </c>
      <c r="B15" s="4" t="s">
        <v>6</v>
      </c>
      <c r="C15" s="7">
        <v>1</v>
      </c>
      <c r="D15" s="9">
        <v>17</v>
      </c>
      <c r="E15" s="6">
        <v>1</v>
      </c>
      <c r="F15" s="10">
        <v>11</v>
      </c>
      <c r="G15" s="43">
        <v>2</v>
      </c>
      <c r="H15" s="6">
        <v>3</v>
      </c>
      <c r="I15" s="7">
        <v>2</v>
      </c>
      <c r="J15" s="9">
        <v>4</v>
      </c>
      <c r="K15" s="6">
        <v>4</v>
      </c>
      <c r="L15" s="7">
        <v>4</v>
      </c>
      <c r="M15" s="9">
        <v>4</v>
      </c>
      <c r="N15" s="6">
        <v>2</v>
      </c>
      <c r="O15" s="7">
        <v>4</v>
      </c>
      <c r="P15" s="9">
        <v>4</v>
      </c>
      <c r="Q15" s="11"/>
    </row>
    <row r="16" spans="1:17" x14ac:dyDescent="0.2">
      <c r="A16" s="41" t="s">
        <v>18</v>
      </c>
      <c r="B16" s="4" t="s">
        <v>6</v>
      </c>
      <c r="C16" s="7">
        <v>2</v>
      </c>
      <c r="D16" s="9">
        <v>16</v>
      </c>
      <c r="E16" s="6">
        <v>1</v>
      </c>
      <c r="F16" s="10">
        <v>10</v>
      </c>
      <c r="G16" s="43">
        <v>2</v>
      </c>
      <c r="H16" s="6">
        <v>4</v>
      </c>
      <c r="I16" s="7">
        <v>2</v>
      </c>
      <c r="J16" s="9">
        <v>5</v>
      </c>
      <c r="K16" s="6">
        <v>4</v>
      </c>
      <c r="L16" s="7">
        <v>4</v>
      </c>
      <c r="M16" s="9">
        <v>4</v>
      </c>
      <c r="N16" s="6">
        <v>2</v>
      </c>
      <c r="O16" s="7">
        <v>4</v>
      </c>
      <c r="P16" s="9">
        <v>5</v>
      </c>
      <c r="Q16" s="11"/>
    </row>
    <row r="17" spans="1:17" x14ac:dyDescent="0.2">
      <c r="A17" s="41" t="s">
        <v>19</v>
      </c>
      <c r="B17" s="4" t="s">
        <v>6</v>
      </c>
      <c r="C17" s="7">
        <v>2</v>
      </c>
      <c r="D17" s="9">
        <v>16</v>
      </c>
      <c r="E17" s="6">
        <v>1</v>
      </c>
      <c r="F17" s="10">
        <v>10</v>
      </c>
      <c r="G17" s="43">
        <v>1</v>
      </c>
      <c r="H17" s="6">
        <v>4</v>
      </c>
      <c r="I17" s="7">
        <v>2</v>
      </c>
      <c r="J17" s="9">
        <v>5</v>
      </c>
      <c r="K17" s="6">
        <v>4</v>
      </c>
      <c r="L17" s="7">
        <v>4</v>
      </c>
      <c r="M17" s="9">
        <v>4</v>
      </c>
      <c r="N17" s="6">
        <v>1</v>
      </c>
      <c r="O17" s="7">
        <v>5</v>
      </c>
      <c r="P17" s="9">
        <v>5</v>
      </c>
      <c r="Q17" s="11"/>
    </row>
    <row r="18" spans="1:17" x14ac:dyDescent="0.2">
      <c r="A18" s="41" t="s">
        <v>20</v>
      </c>
      <c r="B18" s="4" t="s">
        <v>6</v>
      </c>
      <c r="C18" s="7">
        <v>2</v>
      </c>
      <c r="D18" s="9">
        <v>16</v>
      </c>
      <c r="E18" s="6">
        <v>1</v>
      </c>
      <c r="F18" s="10">
        <v>10</v>
      </c>
      <c r="G18" s="43">
        <v>2</v>
      </c>
      <c r="H18" s="6">
        <v>4</v>
      </c>
      <c r="I18" s="7">
        <v>2</v>
      </c>
      <c r="J18" s="9">
        <v>5</v>
      </c>
      <c r="K18" s="6">
        <v>4</v>
      </c>
      <c r="L18" s="7">
        <v>4</v>
      </c>
      <c r="M18" s="9">
        <v>4</v>
      </c>
      <c r="N18" s="6">
        <v>2</v>
      </c>
      <c r="O18" s="7">
        <v>4</v>
      </c>
      <c r="P18" s="9">
        <v>5</v>
      </c>
      <c r="Q18" s="11"/>
    </row>
    <row r="19" spans="1:17" x14ac:dyDescent="0.2">
      <c r="A19" s="41" t="s">
        <v>21</v>
      </c>
      <c r="B19" s="4" t="s">
        <v>6</v>
      </c>
      <c r="C19" s="7">
        <v>2</v>
      </c>
      <c r="D19" s="8">
        <v>15</v>
      </c>
      <c r="E19" s="6">
        <v>1</v>
      </c>
      <c r="F19" s="10">
        <v>9</v>
      </c>
      <c r="G19" s="25">
        <v>2</v>
      </c>
      <c r="H19" s="6">
        <v>4</v>
      </c>
      <c r="I19" s="7">
        <v>2</v>
      </c>
      <c r="J19" s="8">
        <v>5</v>
      </c>
      <c r="K19" s="6">
        <v>4</v>
      </c>
      <c r="L19" s="7">
        <v>4</v>
      </c>
      <c r="M19" s="8">
        <v>4</v>
      </c>
      <c r="N19" s="6">
        <v>2</v>
      </c>
      <c r="O19" s="7">
        <v>4</v>
      </c>
      <c r="P19" s="8">
        <v>5</v>
      </c>
      <c r="Q19" s="11"/>
    </row>
    <row r="20" spans="1:17" s="2" customFormat="1" x14ac:dyDescent="0.2">
      <c r="A20" s="41" t="s">
        <v>22</v>
      </c>
      <c r="B20" s="4" t="s">
        <v>6</v>
      </c>
      <c r="C20" s="14">
        <v>1</v>
      </c>
      <c r="D20" s="15">
        <v>15</v>
      </c>
      <c r="E20" s="16">
        <v>1</v>
      </c>
      <c r="F20" s="17">
        <v>9</v>
      </c>
      <c r="G20" s="42">
        <v>2</v>
      </c>
      <c r="H20" s="16">
        <v>4</v>
      </c>
      <c r="I20" s="14">
        <v>2</v>
      </c>
      <c r="J20" s="15">
        <v>5</v>
      </c>
      <c r="K20" s="16">
        <v>4</v>
      </c>
      <c r="L20" s="14">
        <v>4</v>
      </c>
      <c r="M20" s="15">
        <v>4</v>
      </c>
      <c r="N20" s="16">
        <v>2</v>
      </c>
      <c r="O20" s="14">
        <v>4</v>
      </c>
      <c r="P20" s="15">
        <v>5</v>
      </c>
      <c r="Q20" s="21"/>
    </row>
    <row r="21" spans="1:17" s="2" customFormat="1" x14ac:dyDescent="0.2">
      <c r="A21" s="41" t="s">
        <v>23</v>
      </c>
      <c r="B21" s="4" t="s">
        <v>6</v>
      </c>
      <c r="C21" s="7">
        <v>1</v>
      </c>
      <c r="D21" s="9">
        <v>16</v>
      </c>
      <c r="E21" s="6">
        <v>1</v>
      </c>
      <c r="F21" s="10">
        <v>10</v>
      </c>
      <c r="G21" s="43">
        <v>2</v>
      </c>
      <c r="H21" s="6">
        <v>4</v>
      </c>
      <c r="I21" s="7">
        <v>2</v>
      </c>
      <c r="J21" s="9">
        <v>5</v>
      </c>
      <c r="K21" s="6">
        <v>4</v>
      </c>
      <c r="L21" s="7">
        <v>4</v>
      </c>
      <c r="M21" s="9">
        <v>4</v>
      </c>
      <c r="N21" s="6">
        <v>2</v>
      </c>
      <c r="O21" s="7">
        <v>4</v>
      </c>
      <c r="P21" s="9">
        <v>5</v>
      </c>
      <c r="Q21" s="11"/>
    </row>
    <row r="22" spans="1:17" s="2" customFormat="1" x14ac:dyDescent="0.2">
      <c r="A22" s="41" t="s">
        <v>24</v>
      </c>
      <c r="B22" s="4" t="s">
        <v>6</v>
      </c>
      <c r="C22" s="7">
        <v>1</v>
      </c>
      <c r="D22" s="9">
        <v>16</v>
      </c>
      <c r="E22" s="6">
        <v>1</v>
      </c>
      <c r="F22" s="10">
        <v>10</v>
      </c>
      <c r="G22" s="43">
        <v>1</v>
      </c>
      <c r="H22" s="6">
        <v>5</v>
      </c>
      <c r="I22" s="7">
        <v>2</v>
      </c>
      <c r="J22" s="9">
        <v>5</v>
      </c>
      <c r="K22" s="6">
        <v>4</v>
      </c>
      <c r="L22" s="7">
        <v>4</v>
      </c>
      <c r="M22" s="9">
        <v>4</v>
      </c>
      <c r="N22" s="6">
        <v>2</v>
      </c>
      <c r="O22" s="7">
        <v>4</v>
      </c>
      <c r="P22" s="9">
        <v>5</v>
      </c>
      <c r="Q22" s="11"/>
    </row>
    <row r="23" spans="1:17" s="2" customFormat="1" x14ac:dyDescent="0.2">
      <c r="A23" s="41" t="s">
        <v>25</v>
      </c>
      <c r="B23" s="4" t="s">
        <v>6</v>
      </c>
      <c r="C23" s="7">
        <v>2</v>
      </c>
      <c r="D23" s="9">
        <v>16</v>
      </c>
      <c r="E23" s="6">
        <v>1</v>
      </c>
      <c r="F23" s="10">
        <v>10</v>
      </c>
      <c r="G23" s="43">
        <v>1</v>
      </c>
      <c r="H23" s="6">
        <v>5</v>
      </c>
      <c r="I23" s="7">
        <v>2</v>
      </c>
      <c r="J23" s="9">
        <v>5</v>
      </c>
      <c r="K23" s="6">
        <v>4</v>
      </c>
      <c r="L23" s="7">
        <v>4</v>
      </c>
      <c r="M23" s="9">
        <v>4</v>
      </c>
      <c r="N23" s="6">
        <v>2</v>
      </c>
      <c r="O23" s="7">
        <v>4</v>
      </c>
      <c r="P23" s="9">
        <v>5</v>
      </c>
      <c r="Q23" s="11"/>
    </row>
    <row r="24" spans="1:17" s="2" customFormat="1" x14ac:dyDescent="0.2">
      <c r="A24" s="41" t="s">
        <v>26</v>
      </c>
      <c r="B24" s="4" t="s">
        <v>6</v>
      </c>
      <c r="C24" s="7">
        <v>2</v>
      </c>
      <c r="D24" s="9">
        <v>16</v>
      </c>
      <c r="E24" s="6">
        <v>1</v>
      </c>
      <c r="F24" s="10">
        <v>10</v>
      </c>
      <c r="G24" s="43">
        <v>1</v>
      </c>
      <c r="H24" s="6">
        <v>5</v>
      </c>
      <c r="I24" s="7">
        <v>2</v>
      </c>
      <c r="J24" s="9">
        <v>5</v>
      </c>
      <c r="K24" s="6">
        <v>4</v>
      </c>
      <c r="L24" s="7">
        <v>4</v>
      </c>
      <c r="M24" s="9">
        <v>4</v>
      </c>
      <c r="N24" s="6">
        <v>2</v>
      </c>
      <c r="O24" s="7">
        <v>4</v>
      </c>
      <c r="P24" s="9">
        <v>5</v>
      </c>
      <c r="Q24" s="11"/>
    </row>
    <row r="25" spans="1:17" s="2" customFormat="1" x14ac:dyDescent="0.2">
      <c r="A25" s="41" t="s">
        <v>27</v>
      </c>
      <c r="B25" s="4" t="s">
        <v>6</v>
      </c>
      <c r="C25" s="7">
        <v>1</v>
      </c>
      <c r="D25" s="9">
        <v>16</v>
      </c>
      <c r="E25" s="6">
        <v>1</v>
      </c>
      <c r="F25" s="10">
        <v>10</v>
      </c>
      <c r="G25" s="43">
        <v>2</v>
      </c>
      <c r="H25" s="6">
        <v>4</v>
      </c>
      <c r="I25" s="7">
        <v>2</v>
      </c>
      <c r="J25" s="9">
        <v>5</v>
      </c>
      <c r="K25" s="6">
        <v>4</v>
      </c>
      <c r="L25" s="7">
        <v>4</v>
      </c>
      <c r="M25" s="9">
        <v>4</v>
      </c>
      <c r="N25" s="6">
        <v>2</v>
      </c>
      <c r="O25" s="7">
        <v>4</v>
      </c>
      <c r="P25" s="9">
        <v>5</v>
      </c>
      <c r="Q25" s="11"/>
    </row>
    <row r="26" spans="1:17" s="2" customFormat="1" x14ac:dyDescent="0.2">
      <c r="A26" s="41" t="s">
        <v>28</v>
      </c>
      <c r="B26" s="4" t="s">
        <v>6</v>
      </c>
      <c r="C26" s="7">
        <v>1</v>
      </c>
      <c r="D26" s="9">
        <v>16</v>
      </c>
      <c r="E26" s="6">
        <v>1</v>
      </c>
      <c r="F26" s="10">
        <v>10</v>
      </c>
      <c r="G26" s="43">
        <v>2</v>
      </c>
      <c r="H26" s="6">
        <v>5</v>
      </c>
      <c r="I26" s="7">
        <v>2</v>
      </c>
      <c r="J26" s="9">
        <v>5</v>
      </c>
      <c r="K26" s="6">
        <v>4</v>
      </c>
      <c r="L26" s="7">
        <v>4</v>
      </c>
      <c r="M26" s="9">
        <v>4</v>
      </c>
      <c r="N26" s="6">
        <v>2</v>
      </c>
      <c r="O26" s="7">
        <v>4</v>
      </c>
      <c r="P26" s="9">
        <v>5</v>
      </c>
      <c r="Q26" s="11"/>
    </row>
    <row r="27" spans="1:17" s="68" customFormat="1" x14ac:dyDescent="0.2">
      <c r="A27" s="111" t="s">
        <v>65</v>
      </c>
      <c r="B27" s="72" t="s">
        <v>6</v>
      </c>
      <c r="C27" s="73">
        <v>1</v>
      </c>
      <c r="D27" s="75">
        <v>16</v>
      </c>
      <c r="E27" s="72">
        <v>1</v>
      </c>
      <c r="F27" s="73">
        <v>10</v>
      </c>
      <c r="G27" s="75">
        <v>5</v>
      </c>
      <c r="H27" s="72">
        <v>1</v>
      </c>
      <c r="I27" s="73">
        <v>4</v>
      </c>
      <c r="J27" s="75">
        <v>3</v>
      </c>
      <c r="K27" s="72">
        <v>5</v>
      </c>
      <c r="L27" s="73">
        <v>4</v>
      </c>
      <c r="M27" s="75">
        <v>4</v>
      </c>
      <c r="N27" s="72">
        <v>4</v>
      </c>
      <c r="O27" s="73">
        <v>3</v>
      </c>
      <c r="P27" s="75">
        <v>5</v>
      </c>
      <c r="Q27" s="72"/>
    </row>
    <row r="28" spans="1:17" s="68" customFormat="1" x14ac:dyDescent="0.2">
      <c r="A28" s="111" t="s">
        <v>66</v>
      </c>
      <c r="B28" s="72" t="s">
        <v>6</v>
      </c>
      <c r="C28" s="73">
        <v>1</v>
      </c>
      <c r="D28" s="75">
        <v>17</v>
      </c>
      <c r="E28" s="72">
        <v>1</v>
      </c>
      <c r="F28" s="73">
        <v>10</v>
      </c>
      <c r="G28" s="75">
        <v>5</v>
      </c>
      <c r="H28" s="72">
        <v>1</v>
      </c>
      <c r="I28" s="73">
        <v>4</v>
      </c>
      <c r="J28" s="75">
        <v>3</v>
      </c>
      <c r="K28" s="72">
        <v>3</v>
      </c>
      <c r="L28" s="73">
        <v>2</v>
      </c>
      <c r="M28" s="75">
        <v>4</v>
      </c>
      <c r="N28" s="72">
        <v>4</v>
      </c>
      <c r="O28" s="73">
        <v>3</v>
      </c>
      <c r="P28" s="75">
        <v>4</v>
      </c>
      <c r="Q28" s="72"/>
    </row>
    <row r="29" spans="1:17" s="68" customFormat="1" x14ac:dyDescent="0.2">
      <c r="A29" s="111" t="s">
        <v>67</v>
      </c>
      <c r="B29" s="72" t="s">
        <v>6</v>
      </c>
      <c r="C29" s="73"/>
      <c r="D29" s="75">
        <v>17</v>
      </c>
      <c r="E29" s="72">
        <v>1</v>
      </c>
      <c r="F29" s="73">
        <v>10</v>
      </c>
      <c r="G29" s="75">
        <v>3</v>
      </c>
      <c r="H29" s="72">
        <v>5</v>
      </c>
      <c r="I29" s="73">
        <v>2</v>
      </c>
      <c r="J29" s="75">
        <v>1</v>
      </c>
      <c r="K29" s="72">
        <v>1</v>
      </c>
      <c r="L29" s="73">
        <v>1</v>
      </c>
      <c r="M29" s="75">
        <v>2</v>
      </c>
      <c r="N29" s="72">
        <v>3</v>
      </c>
      <c r="O29" s="73">
        <v>2</v>
      </c>
      <c r="P29" s="75">
        <v>1</v>
      </c>
      <c r="Q29" s="72"/>
    </row>
    <row r="30" spans="1:17" s="68" customFormat="1" x14ac:dyDescent="0.2">
      <c r="A30" s="111" t="s">
        <v>68</v>
      </c>
      <c r="B30" s="72" t="s">
        <v>6</v>
      </c>
      <c r="C30" s="73">
        <v>1</v>
      </c>
      <c r="D30" s="75">
        <v>16</v>
      </c>
      <c r="E30" s="72">
        <v>1</v>
      </c>
      <c r="F30" s="73">
        <v>10</v>
      </c>
      <c r="G30" s="75">
        <v>1</v>
      </c>
      <c r="H30" s="72">
        <v>5</v>
      </c>
      <c r="I30" s="73">
        <v>1</v>
      </c>
      <c r="J30" s="75">
        <v>5</v>
      </c>
      <c r="K30" s="72">
        <v>4</v>
      </c>
      <c r="L30" s="73">
        <v>5</v>
      </c>
      <c r="M30" s="75">
        <v>4</v>
      </c>
      <c r="N30" s="72">
        <v>2</v>
      </c>
      <c r="O30" s="73">
        <v>3</v>
      </c>
      <c r="P30" s="75">
        <v>5</v>
      </c>
      <c r="Q30" s="72"/>
    </row>
    <row r="31" spans="1:17" s="68" customFormat="1" x14ac:dyDescent="0.2">
      <c r="A31" s="111" t="s">
        <v>69</v>
      </c>
      <c r="B31" s="72" t="s">
        <v>6</v>
      </c>
      <c r="C31" s="73">
        <v>1</v>
      </c>
      <c r="D31" s="75">
        <v>16</v>
      </c>
      <c r="E31" s="72">
        <v>1</v>
      </c>
      <c r="F31" s="73">
        <v>10</v>
      </c>
      <c r="G31" s="75">
        <v>3</v>
      </c>
      <c r="H31" s="72">
        <v>4</v>
      </c>
      <c r="I31" s="73">
        <v>1</v>
      </c>
      <c r="J31" s="75">
        <v>5</v>
      </c>
      <c r="K31" s="72">
        <v>5</v>
      </c>
      <c r="L31" s="73">
        <v>5</v>
      </c>
      <c r="M31" s="75">
        <v>4</v>
      </c>
      <c r="N31" s="72">
        <v>2</v>
      </c>
      <c r="O31" s="73">
        <v>5</v>
      </c>
      <c r="P31" s="75">
        <v>5</v>
      </c>
      <c r="Q31" s="72"/>
    </row>
    <row r="32" spans="1:17" s="68" customFormat="1" x14ac:dyDescent="0.2">
      <c r="A32" s="111" t="s">
        <v>70</v>
      </c>
      <c r="B32" s="72" t="s">
        <v>6</v>
      </c>
      <c r="C32" s="73">
        <v>2</v>
      </c>
      <c r="D32" s="75">
        <v>16</v>
      </c>
      <c r="E32" s="72">
        <v>1</v>
      </c>
      <c r="F32" s="73">
        <v>10</v>
      </c>
      <c r="G32" s="75">
        <v>2</v>
      </c>
      <c r="H32" s="72">
        <v>4</v>
      </c>
      <c r="I32" s="73">
        <v>3</v>
      </c>
      <c r="J32" s="75">
        <v>4</v>
      </c>
      <c r="K32" s="72">
        <v>3</v>
      </c>
      <c r="L32" s="73">
        <v>5</v>
      </c>
      <c r="M32" s="75">
        <v>5</v>
      </c>
      <c r="N32" s="72">
        <v>5</v>
      </c>
      <c r="O32" s="73">
        <v>3</v>
      </c>
      <c r="P32" s="75">
        <v>5</v>
      </c>
      <c r="Q32" s="72"/>
    </row>
    <row r="33" spans="1:17" s="68" customFormat="1" x14ac:dyDescent="0.2">
      <c r="A33" s="111" t="s">
        <v>71</v>
      </c>
      <c r="B33" s="72" t="s">
        <v>6</v>
      </c>
      <c r="C33" s="73">
        <v>2</v>
      </c>
      <c r="D33" s="75">
        <v>16</v>
      </c>
      <c r="E33" s="72">
        <v>1</v>
      </c>
      <c r="F33" s="73">
        <v>10</v>
      </c>
      <c r="G33" s="75">
        <v>2</v>
      </c>
      <c r="H33" s="72">
        <v>4</v>
      </c>
      <c r="I33" s="73">
        <v>2</v>
      </c>
      <c r="J33" s="75">
        <v>4</v>
      </c>
      <c r="K33" s="72">
        <v>3</v>
      </c>
      <c r="L33" s="73">
        <v>5</v>
      </c>
      <c r="M33" s="75">
        <v>5</v>
      </c>
      <c r="N33" s="72">
        <v>3</v>
      </c>
      <c r="O33" s="73">
        <v>4</v>
      </c>
      <c r="P33" s="75">
        <v>5</v>
      </c>
      <c r="Q33" s="72"/>
    </row>
    <row r="34" spans="1:17" s="68" customFormat="1" x14ac:dyDescent="0.2">
      <c r="A34" s="111" t="s">
        <v>72</v>
      </c>
      <c r="B34" s="72" t="s">
        <v>6</v>
      </c>
      <c r="C34" s="73">
        <v>2</v>
      </c>
      <c r="D34" s="75">
        <v>16</v>
      </c>
      <c r="E34" s="72">
        <v>1</v>
      </c>
      <c r="F34" s="73">
        <v>10</v>
      </c>
      <c r="G34" s="75">
        <v>2</v>
      </c>
      <c r="H34" s="72">
        <v>4</v>
      </c>
      <c r="I34" s="73">
        <v>2</v>
      </c>
      <c r="J34" s="75">
        <v>4</v>
      </c>
      <c r="K34" s="72">
        <v>5</v>
      </c>
      <c r="L34" s="73">
        <v>5</v>
      </c>
      <c r="M34" s="75">
        <v>5</v>
      </c>
      <c r="N34" s="72">
        <v>2</v>
      </c>
      <c r="O34" s="73">
        <v>4</v>
      </c>
      <c r="P34" s="75">
        <v>5</v>
      </c>
      <c r="Q34" s="72"/>
    </row>
    <row r="35" spans="1:17" s="68" customFormat="1" x14ac:dyDescent="0.2">
      <c r="A35" s="111" t="s">
        <v>73</v>
      </c>
      <c r="B35" s="72" t="s">
        <v>6</v>
      </c>
      <c r="C35" s="73">
        <v>1</v>
      </c>
      <c r="D35" s="75">
        <v>16</v>
      </c>
      <c r="E35" s="72">
        <v>1</v>
      </c>
      <c r="F35" s="73">
        <v>10</v>
      </c>
      <c r="G35" s="75">
        <v>1</v>
      </c>
      <c r="H35" s="72">
        <v>5</v>
      </c>
      <c r="I35" s="73">
        <v>1</v>
      </c>
      <c r="J35" s="75">
        <v>5</v>
      </c>
      <c r="K35" s="72">
        <v>5</v>
      </c>
      <c r="L35" s="73">
        <v>4</v>
      </c>
      <c r="M35" s="75">
        <v>5</v>
      </c>
      <c r="N35" s="72">
        <v>2</v>
      </c>
      <c r="O35" s="73">
        <v>1</v>
      </c>
      <c r="P35" s="75">
        <v>5</v>
      </c>
      <c r="Q35" s="72"/>
    </row>
    <row r="36" spans="1:17" s="68" customFormat="1" x14ac:dyDescent="0.2">
      <c r="A36" s="111" t="s">
        <v>74</v>
      </c>
      <c r="B36" s="72" t="s">
        <v>6</v>
      </c>
      <c r="C36" s="73">
        <v>2</v>
      </c>
      <c r="D36" s="75">
        <v>17</v>
      </c>
      <c r="E36" s="72">
        <v>1</v>
      </c>
      <c r="F36" s="73">
        <v>10</v>
      </c>
      <c r="G36" s="75">
        <v>2</v>
      </c>
      <c r="H36" s="72">
        <v>1</v>
      </c>
      <c r="I36" s="73">
        <v>1</v>
      </c>
      <c r="J36" s="75">
        <v>5</v>
      </c>
      <c r="K36" s="72">
        <v>5</v>
      </c>
      <c r="L36" s="73">
        <v>4</v>
      </c>
      <c r="M36" s="75">
        <v>4</v>
      </c>
      <c r="N36" s="72">
        <v>3</v>
      </c>
      <c r="O36" s="73">
        <v>2</v>
      </c>
      <c r="P36" s="75">
        <v>5</v>
      </c>
      <c r="Q36" s="72"/>
    </row>
    <row r="37" spans="1:17" s="68" customFormat="1" x14ac:dyDescent="0.2">
      <c r="A37" s="111" t="s">
        <v>75</v>
      </c>
      <c r="B37" s="72" t="s">
        <v>6</v>
      </c>
      <c r="C37" s="73">
        <v>2</v>
      </c>
      <c r="D37" s="75">
        <v>16</v>
      </c>
      <c r="E37" s="72">
        <v>1</v>
      </c>
      <c r="F37" s="73">
        <v>10</v>
      </c>
      <c r="G37" s="75">
        <v>2</v>
      </c>
      <c r="H37" s="72">
        <v>4</v>
      </c>
      <c r="I37" s="73">
        <v>1</v>
      </c>
      <c r="J37" s="75">
        <v>5</v>
      </c>
      <c r="K37" s="72">
        <v>5</v>
      </c>
      <c r="L37" s="73">
        <v>5</v>
      </c>
      <c r="M37" s="75">
        <v>4</v>
      </c>
      <c r="N37" s="72">
        <v>2</v>
      </c>
      <c r="O37" s="73">
        <v>5</v>
      </c>
      <c r="P37" s="75">
        <v>5</v>
      </c>
      <c r="Q37" s="72"/>
    </row>
    <row r="38" spans="1:17" s="68" customFormat="1" x14ac:dyDescent="0.2">
      <c r="A38" s="111" t="s">
        <v>76</v>
      </c>
      <c r="B38" s="72" t="s">
        <v>6</v>
      </c>
      <c r="C38" s="73">
        <v>2</v>
      </c>
      <c r="D38" s="75">
        <v>16</v>
      </c>
      <c r="E38" s="72">
        <v>1</v>
      </c>
      <c r="F38" s="73">
        <v>10</v>
      </c>
      <c r="G38" s="75">
        <v>3</v>
      </c>
      <c r="H38" s="72">
        <v>4</v>
      </c>
      <c r="I38" s="73">
        <v>1</v>
      </c>
      <c r="J38" s="75">
        <v>5</v>
      </c>
      <c r="K38" s="72">
        <v>5</v>
      </c>
      <c r="L38" s="73">
        <v>5</v>
      </c>
      <c r="M38" s="75">
        <v>4</v>
      </c>
      <c r="N38" s="72">
        <v>2</v>
      </c>
      <c r="O38" s="73">
        <v>5</v>
      </c>
      <c r="P38" s="75">
        <v>5</v>
      </c>
      <c r="Q38" s="72"/>
    </row>
    <row r="39" spans="1:17" s="68" customFormat="1" x14ac:dyDescent="0.2">
      <c r="A39" s="111" t="s">
        <v>77</v>
      </c>
      <c r="B39" s="72" t="s">
        <v>6</v>
      </c>
      <c r="C39" s="73">
        <v>1</v>
      </c>
      <c r="D39" s="75">
        <v>17</v>
      </c>
      <c r="E39" s="72">
        <v>1</v>
      </c>
      <c r="F39" s="73">
        <v>11</v>
      </c>
      <c r="G39" s="75">
        <v>2</v>
      </c>
      <c r="H39" s="72">
        <v>4</v>
      </c>
      <c r="I39" s="73">
        <v>2</v>
      </c>
      <c r="J39" s="75">
        <v>5</v>
      </c>
      <c r="K39" s="72">
        <v>5</v>
      </c>
      <c r="L39" s="73">
        <v>4</v>
      </c>
      <c r="M39" s="75">
        <v>4</v>
      </c>
      <c r="N39" s="72">
        <v>2</v>
      </c>
      <c r="O39" s="73">
        <v>4</v>
      </c>
      <c r="P39" s="75">
        <v>4</v>
      </c>
      <c r="Q39" s="72"/>
    </row>
    <row r="40" spans="1:17" s="68" customFormat="1" x14ac:dyDescent="0.2">
      <c r="A40" s="111" t="s">
        <v>78</v>
      </c>
      <c r="B40" s="72" t="s">
        <v>6</v>
      </c>
      <c r="C40" s="73">
        <v>2</v>
      </c>
      <c r="D40" s="75">
        <v>17</v>
      </c>
      <c r="E40" s="72">
        <v>1</v>
      </c>
      <c r="F40" s="73">
        <v>11</v>
      </c>
      <c r="G40" s="75">
        <v>2</v>
      </c>
      <c r="H40" s="72">
        <v>4</v>
      </c>
      <c r="I40" s="73">
        <v>2</v>
      </c>
      <c r="J40" s="75">
        <v>4</v>
      </c>
      <c r="K40" s="72">
        <v>4</v>
      </c>
      <c r="L40" s="73">
        <v>4</v>
      </c>
      <c r="M40" s="75">
        <v>4</v>
      </c>
      <c r="N40" s="72">
        <v>4</v>
      </c>
      <c r="O40" s="73">
        <v>4</v>
      </c>
      <c r="P40" s="75">
        <v>4</v>
      </c>
      <c r="Q40" s="72"/>
    </row>
    <row r="41" spans="1:17" s="68" customFormat="1" x14ac:dyDescent="0.2">
      <c r="A41" s="111" t="s">
        <v>79</v>
      </c>
      <c r="B41" s="72" t="s">
        <v>6</v>
      </c>
      <c r="C41" s="73">
        <v>2</v>
      </c>
      <c r="D41" s="75">
        <v>17</v>
      </c>
      <c r="E41" s="72">
        <v>1</v>
      </c>
      <c r="F41" s="73">
        <v>11</v>
      </c>
      <c r="G41" s="75">
        <v>2</v>
      </c>
      <c r="H41" s="72">
        <v>4</v>
      </c>
      <c r="I41" s="73">
        <v>2</v>
      </c>
      <c r="J41" s="75">
        <v>5</v>
      </c>
      <c r="K41" s="72">
        <v>4</v>
      </c>
      <c r="L41" s="73">
        <v>4</v>
      </c>
      <c r="M41" s="75">
        <v>4</v>
      </c>
      <c r="N41" s="72">
        <v>2</v>
      </c>
      <c r="O41" s="73">
        <v>4</v>
      </c>
      <c r="P41" s="75">
        <v>4</v>
      </c>
      <c r="Q41" s="72"/>
    </row>
    <row r="42" spans="1:17" s="68" customFormat="1" x14ac:dyDescent="0.2">
      <c r="A42" s="111" t="s">
        <v>80</v>
      </c>
      <c r="B42" s="72" t="s">
        <v>6</v>
      </c>
      <c r="C42" s="73">
        <v>2</v>
      </c>
      <c r="D42" s="75">
        <v>16</v>
      </c>
      <c r="E42" s="72">
        <v>1</v>
      </c>
      <c r="F42" s="73">
        <v>10</v>
      </c>
      <c r="G42" s="75">
        <v>2</v>
      </c>
      <c r="H42" s="72">
        <v>4</v>
      </c>
      <c r="I42" s="73">
        <v>1</v>
      </c>
      <c r="J42" s="75">
        <v>5</v>
      </c>
      <c r="K42" s="72">
        <v>4</v>
      </c>
      <c r="L42" s="73">
        <v>4</v>
      </c>
      <c r="M42" s="75">
        <v>4</v>
      </c>
      <c r="N42" s="72">
        <v>2</v>
      </c>
      <c r="O42" s="73">
        <v>5</v>
      </c>
      <c r="P42" s="75">
        <v>4</v>
      </c>
      <c r="Q42" s="72"/>
    </row>
    <row r="43" spans="1:17" s="68" customFormat="1" x14ac:dyDescent="0.2">
      <c r="A43" s="111" t="s">
        <v>81</v>
      </c>
      <c r="B43" s="72" t="s">
        <v>6</v>
      </c>
      <c r="C43" s="73">
        <v>2</v>
      </c>
      <c r="D43" s="75">
        <v>17</v>
      </c>
      <c r="E43" s="72">
        <v>1</v>
      </c>
      <c r="F43" s="73">
        <v>11</v>
      </c>
      <c r="G43" s="75">
        <v>2</v>
      </c>
      <c r="H43" s="72">
        <v>4</v>
      </c>
      <c r="I43" s="73">
        <v>1</v>
      </c>
      <c r="J43" s="75">
        <v>5</v>
      </c>
      <c r="K43" s="72">
        <v>5</v>
      </c>
      <c r="L43" s="73">
        <v>5</v>
      </c>
      <c r="M43" s="75">
        <v>4</v>
      </c>
      <c r="N43" s="72">
        <v>2</v>
      </c>
      <c r="O43" s="73">
        <v>5</v>
      </c>
      <c r="P43" s="75">
        <v>4</v>
      </c>
      <c r="Q43" s="72"/>
    </row>
    <row r="44" spans="1:17" s="68" customFormat="1" x14ac:dyDescent="0.2">
      <c r="A44" s="111" t="s">
        <v>82</v>
      </c>
      <c r="B44" s="72" t="s">
        <v>6</v>
      </c>
      <c r="C44" s="73">
        <v>2</v>
      </c>
      <c r="D44" s="75">
        <v>16</v>
      </c>
      <c r="E44" s="72">
        <v>1</v>
      </c>
      <c r="F44" s="73">
        <v>11</v>
      </c>
      <c r="G44" s="75">
        <v>2</v>
      </c>
      <c r="H44" s="72">
        <v>2</v>
      </c>
      <c r="I44" s="73">
        <v>3</v>
      </c>
      <c r="J44" s="75">
        <v>5</v>
      </c>
      <c r="K44" s="72">
        <v>4</v>
      </c>
      <c r="L44" s="73">
        <v>4</v>
      </c>
      <c r="M44" s="75">
        <v>5</v>
      </c>
      <c r="N44" s="72">
        <v>3</v>
      </c>
      <c r="O44" s="73">
        <v>4</v>
      </c>
      <c r="P44" s="75">
        <v>4</v>
      </c>
      <c r="Q44" s="72"/>
    </row>
    <row r="45" spans="1:17" s="68" customFormat="1" x14ac:dyDescent="0.2">
      <c r="A45" s="111" t="s">
        <v>83</v>
      </c>
      <c r="B45" s="72" t="s">
        <v>6</v>
      </c>
      <c r="C45" s="73">
        <v>2</v>
      </c>
      <c r="D45" s="75">
        <v>17</v>
      </c>
      <c r="E45" s="72">
        <v>1</v>
      </c>
      <c r="F45" s="73">
        <v>11</v>
      </c>
      <c r="G45" s="75">
        <v>2</v>
      </c>
      <c r="H45" s="72">
        <v>4</v>
      </c>
      <c r="I45" s="73">
        <v>2</v>
      </c>
      <c r="J45" s="75">
        <v>5</v>
      </c>
      <c r="K45" s="72">
        <v>4</v>
      </c>
      <c r="L45" s="73">
        <v>4</v>
      </c>
      <c r="M45" s="75">
        <v>4</v>
      </c>
      <c r="N45" s="72">
        <v>5</v>
      </c>
      <c r="O45" s="73">
        <v>5</v>
      </c>
      <c r="P45" s="75">
        <v>5</v>
      </c>
      <c r="Q45" s="72"/>
    </row>
    <row r="46" spans="1:17" s="68" customFormat="1" x14ac:dyDescent="0.2">
      <c r="A46" s="111" t="s">
        <v>84</v>
      </c>
      <c r="B46" s="72" t="s">
        <v>6</v>
      </c>
      <c r="C46" s="73">
        <v>1</v>
      </c>
      <c r="D46" s="75">
        <v>16</v>
      </c>
      <c r="E46" s="72">
        <v>1</v>
      </c>
      <c r="F46" s="73">
        <v>10</v>
      </c>
      <c r="G46" s="75">
        <v>2</v>
      </c>
      <c r="H46" s="72">
        <v>4</v>
      </c>
      <c r="I46" s="73">
        <v>1</v>
      </c>
      <c r="J46" s="75">
        <v>4</v>
      </c>
      <c r="K46" s="72">
        <v>5</v>
      </c>
      <c r="L46" s="73">
        <v>5</v>
      </c>
      <c r="M46" s="75">
        <v>4</v>
      </c>
      <c r="N46" s="72">
        <v>5</v>
      </c>
      <c r="O46" s="73">
        <v>5</v>
      </c>
      <c r="P46" s="75">
        <v>5</v>
      </c>
      <c r="Q46" s="72"/>
    </row>
    <row r="47" spans="1:17" s="68" customFormat="1" x14ac:dyDescent="0.2">
      <c r="A47" s="111" t="s">
        <v>85</v>
      </c>
      <c r="B47" s="72" t="s">
        <v>6</v>
      </c>
      <c r="C47" s="73">
        <v>2</v>
      </c>
      <c r="D47" s="75">
        <v>17</v>
      </c>
      <c r="E47" s="72">
        <v>1</v>
      </c>
      <c r="F47" s="73">
        <v>11</v>
      </c>
      <c r="G47" s="75">
        <v>1</v>
      </c>
      <c r="H47" s="72">
        <v>4</v>
      </c>
      <c r="I47" s="73">
        <v>5</v>
      </c>
      <c r="J47" s="75">
        <v>4</v>
      </c>
      <c r="K47" s="72">
        <v>4</v>
      </c>
      <c r="L47" s="73">
        <v>4</v>
      </c>
      <c r="M47" s="75">
        <v>5</v>
      </c>
      <c r="N47" s="72">
        <v>4</v>
      </c>
      <c r="O47" s="73">
        <v>5</v>
      </c>
      <c r="P47" s="75">
        <v>4</v>
      </c>
      <c r="Q47" s="72"/>
    </row>
    <row r="48" spans="1:17" s="68" customFormat="1" x14ac:dyDescent="0.2">
      <c r="A48" s="111" t="s">
        <v>86</v>
      </c>
      <c r="B48" s="72" t="s">
        <v>6</v>
      </c>
      <c r="C48" s="73">
        <v>2</v>
      </c>
      <c r="D48" s="75">
        <v>17</v>
      </c>
      <c r="E48" s="72">
        <v>1</v>
      </c>
      <c r="F48" s="73">
        <v>11</v>
      </c>
      <c r="G48" s="75">
        <v>1</v>
      </c>
      <c r="H48" s="72">
        <v>4</v>
      </c>
      <c r="I48" s="73">
        <v>1</v>
      </c>
      <c r="J48" s="75">
        <v>4</v>
      </c>
      <c r="K48" s="72">
        <v>4</v>
      </c>
      <c r="L48" s="73">
        <v>4</v>
      </c>
      <c r="M48" s="75">
        <v>5</v>
      </c>
      <c r="N48" s="72">
        <v>4</v>
      </c>
      <c r="O48" s="73">
        <v>5</v>
      </c>
      <c r="P48" s="75">
        <v>4</v>
      </c>
      <c r="Q48" s="72"/>
    </row>
    <row r="49" spans="1:17" s="68" customFormat="1" x14ac:dyDescent="0.2">
      <c r="A49" s="111" t="s">
        <v>87</v>
      </c>
      <c r="B49" s="72" t="s">
        <v>6</v>
      </c>
      <c r="C49" s="73">
        <v>1</v>
      </c>
      <c r="D49" s="75">
        <v>17</v>
      </c>
      <c r="E49" s="72">
        <v>1</v>
      </c>
      <c r="F49" s="73">
        <v>11</v>
      </c>
      <c r="G49" s="75">
        <v>4</v>
      </c>
      <c r="H49" s="72">
        <v>4</v>
      </c>
      <c r="I49" s="73">
        <v>3</v>
      </c>
      <c r="J49" s="75">
        <v>5</v>
      </c>
      <c r="K49" s="72">
        <v>4</v>
      </c>
      <c r="L49" s="73">
        <v>5</v>
      </c>
      <c r="M49" s="75">
        <v>4</v>
      </c>
      <c r="N49" s="72">
        <v>3</v>
      </c>
      <c r="O49" s="73">
        <v>5</v>
      </c>
      <c r="P49" s="75">
        <v>5</v>
      </c>
      <c r="Q49" s="72"/>
    </row>
    <row r="50" spans="1:17" s="68" customFormat="1" x14ac:dyDescent="0.2">
      <c r="A50" s="111" t="s">
        <v>88</v>
      </c>
      <c r="B50" s="72" t="s">
        <v>6</v>
      </c>
      <c r="C50" s="73">
        <v>1</v>
      </c>
      <c r="D50" s="75">
        <v>16</v>
      </c>
      <c r="E50" s="72">
        <v>1</v>
      </c>
      <c r="F50" s="73">
        <v>10</v>
      </c>
      <c r="G50" s="75">
        <v>1</v>
      </c>
      <c r="H50" s="72">
        <v>4</v>
      </c>
      <c r="I50" s="73">
        <v>1</v>
      </c>
      <c r="J50" s="75">
        <v>4</v>
      </c>
      <c r="K50" s="72">
        <v>5</v>
      </c>
      <c r="L50" s="73">
        <v>4</v>
      </c>
      <c r="M50" s="75">
        <v>4</v>
      </c>
      <c r="N50" s="72">
        <v>2</v>
      </c>
      <c r="O50" s="73">
        <v>5</v>
      </c>
      <c r="P50" s="75">
        <v>5</v>
      </c>
      <c r="Q50" s="72"/>
    </row>
    <row r="51" spans="1:17" s="68" customFormat="1" x14ac:dyDescent="0.2">
      <c r="A51" s="111" t="s">
        <v>89</v>
      </c>
      <c r="B51" s="72" t="s">
        <v>6</v>
      </c>
      <c r="C51" s="73">
        <v>1</v>
      </c>
      <c r="D51" s="75">
        <v>16</v>
      </c>
      <c r="E51" s="72">
        <v>1</v>
      </c>
      <c r="F51" s="73">
        <v>10</v>
      </c>
      <c r="G51" s="75">
        <v>1</v>
      </c>
      <c r="H51" s="72">
        <v>2</v>
      </c>
      <c r="I51" s="73">
        <v>2</v>
      </c>
      <c r="J51" s="75">
        <v>4</v>
      </c>
      <c r="K51" s="72">
        <v>4</v>
      </c>
      <c r="L51" s="73">
        <v>5</v>
      </c>
      <c r="M51" s="75">
        <v>3</v>
      </c>
      <c r="N51" s="72">
        <v>3</v>
      </c>
      <c r="O51" s="73">
        <v>4</v>
      </c>
      <c r="P51" s="75">
        <v>5</v>
      </c>
      <c r="Q51" s="72"/>
    </row>
    <row r="52" spans="1:17" s="68" customFormat="1" x14ac:dyDescent="0.2">
      <c r="A52" s="111" t="s">
        <v>90</v>
      </c>
      <c r="B52" s="72" t="s">
        <v>6</v>
      </c>
      <c r="C52" s="73">
        <v>2</v>
      </c>
      <c r="D52" s="75">
        <v>17</v>
      </c>
      <c r="E52" s="72">
        <v>1</v>
      </c>
      <c r="F52" s="73">
        <v>11</v>
      </c>
      <c r="G52" s="75">
        <v>1</v>
      </c>
      <c r="H52" s="72">
        <v>4</v>
      </c>
      <c r="I52" s="73">
        <v>1</v>
      </c>
      <c r="J52" s="75">
        <v>5</v>
      </c>
      <c r="K52" s="72">
        <v>5</v>
      </c>
      <c r="L52" s="73">
        <v>4</v>
      </c>
      <c r="M52" s="75">
        <v>4</v>
      </c>
      <c r="N52" s="72">
        <v>5</v>
      </c>
      <c r="O52" s="73">
        <v>5</v>
      </c>
      <c r="P52" s="75">
        <v>4</v>
      </c>
      <c r="Q52" s="72"/>
    </row>
    <row r="53" spans="1:17" s="68" customFormat="1" x14ac:dyDescent="0.2">
      <c r="A53" s="111" t="s">
        <v>91</v>
      </c>
      <c r="B53" s="72" t="s">
        <v>6</v>
      </c>
      <c r="C53" s="73">
        <v>1</v>
      </c>
      <c r="D53" s="75">
        <v>17</v>
      </c>
      <c r="E53" s="72">
        <v>1</v>
      </c>
      <c r="F53" s="73">
        <v>10</v>
      </c>
      <c r="G53" s="75">
        <v>3</v>
      </c>
      <c r="H53" s="72">
        <v>1</v>
      </c>
      <c r="I53" s="73">
        <v>2</v>
      </c>
      <c r="J53" s="75">
        <v>1</v>
      </c>
      <c r="K53" s="72">
        <v>1</v>
      </c>
      <c r="L53" s="73">
        <v>1</v>
      </c>
      <c r="M53" s="75">
        <v>3</v>
      </c>
      <c r="N53" s="72">
        <v>1</v>
      </c>
      <c r="O53" s="73">
        <v>1</v>
      </c>
      <c r="P53" s="75">
        <v>1</v>
      </c>
      <c r="Q53" s="72"/>
    </row>
    <row r="54" spans="1:17" s="68" customFormat="1" x14ac:dyDescent="0.2">
      <c r="A54" s="111" t="s">
        <v>92</v>
      </c>
      <c r="B54" s="72" t="s">
        <v>6</v>
      </c>
      <c r="C54" s="73">
        <v>2</v>
      </c>
      <c r="D54" s="75">
        <v>15</v>
      </c>
      <c r="E54" s="72">
        <v>1</v>
      </c>
      <c r="F54" s="73">
        <v>10</v>
      </c>
      <c r="G54" s="75">
        <v>1</v>
      </c>
      <c r="H54" s="72">
        <v>1</v>
      </c>
      <c r="I54" s="73">
        <v>1</v>
      </c>
      <c r="J54" s="75">
        <v>5</v>
      </c>
      <c r="K54" s="72">
        <v>4</v>
      </c>
      <c r="L54" s="73">
        <v>5</v>
      </c>
      <c r="M54" s="75">
        <v>4</v>
      </c>
      <c r="N54" s="72">
        <v>2</v>
      </c>
      <c r="O54" s="73">
        <v>5</v>
      </c>
      <c r="P54" s="75">
        <v>5</v>
      </c>
      <c r="Q54" s="72"/>
    </row>
    <row r="55" spans="1:17" s="68" customFormat="1" x14ac:dyDescent="0.2">
      <c r="A55" s="111" t="s">
        <v>93</v>
      </c>
      <c r="B55" s="72" t="s">
        <v>6</v>
      </c>
      <c r="C55" s="73">
        <v>2</v>
      </c>
      <c r="D55" s="75">
        <v>16</v>
      </c>
      <c r="E55" s="72">
        <v>1</v>
      </c>
      <c r="F55" s="73">
        <v>10</v>
      </c>
      <c r="G55" s="75">
        <v>2</v>
      </c>
      <c r="H55" s="72">
        <v>4</v>
      </c>
      <c r="I55" s="73">
        <v>1</v>
      </c>
      <c r="J55" s="75">
        <v>5</v>
      </c>
      <c r="K55" s="72">
        <v>4</v>
      </c>
      <c r="L55" s="73">
        <v>4</v>
      </c>
      <c r="M55" s="75">
        <v>4</v>
      </c>
      <c r="N55" s="72">
        <v>2</v>
      </c>
      <c r="O55" s="73">
        <v>5</v>
      </c>
      <c r="P55" s="75">
        <v>5</v>
      </c>
      <c r="Q55" s="72"/>
    </row>
    <row r="56" spans="1:17" s="68" customFormat="1" x14ac:dyDescent="0.2">
      <c r="A56" s="111" t="s">
        <v>94</v>
      </c>
      <c r="B56" s="72" t="s">
        <v>6</v>
      </c>
      <c r="C56" s="73">
        <v>2</v>
      </c>
      <c r="D56" s="75">
        <v>16</v>
      </c>
      <c r="E56" s="72">
        <v>1</v>
      </c>
      <c r="F56" s="73">
        <v>10</v>
      </c>
      <c r="G56" s="75">
        <v>2</v>
      </c>
      <c r="H56" s="72">
        <v>5</v>
      </c>
      <c r="I56" s="73">
        <v>1</v>
      </c>
      <c r="J56" s="75">
        <v>5</v>
      </c>
      <c r="K56" s="72">
        <v>5</v>
      </c>
      <c r="L56" s="73">
        <v>5</v>
      </c>
      <c r="M56" s="75">
        <v>5</v>
      </c>
      <c r="N56" s="72">
        <v>2</v>
      </c>
      <c r="O56" s="73">
        <v>5</v>
      </c>
      <c r="P56" s="75">
        <v>5</v>
      </c>
      <c r="Q56" s="72"/>
    </row>
    <row r="57" spans="1:17" s="68" customFormat="1" x14ac:dyDescent="0.2">
      <c r="A57" s="111" t="s">
        <v>95</v>
      </c>
      <c r="B57" s="72" t="s">
        <v>6</v>
      </c>
      <c r="C57" s="73">
        <v>1</v>
      </c>
      <c r="D57" s="75">
        <v>16</v>
      </c>
      <c r="E57" s="72">
        <v>1</v>
      </c>
      <c r="F57" s="73">
        <v>10</v>
      </c>
      <c r="G57" s="75">
        <v>1</v>
      </c>
      <c r="H57" s="72">
        <v>5</v>
      </c>
      <c r="I57" s="73">
        <v>1</v>
      </c>
      <c r="J57" s="75">
        <v>5</v>
      </c>
      <c r="K57" s="72">
        <v>5</v>
      </c>
      <c r="L57" s="73">
        <v>5</v>
      </c>
      <c r="M57" s="75">
        <v>5</v>
      </c>
      <c r="N57" s="72">
        <v>1</v>
      </c>
      <c r="O57" s="73">
        <v>5</v>
      </c>
      <c r="P57" s="75">
        <v>5</v>
      </c>
      <c r="Q57" s="72"/>
    </row>
    <row r="58" spans="1:17" s="68" customFormat="1" x14ac:dyDescent="0.2">
      <c r="A58" s="111" t="s">
        <v>96</v>
      </c>
      <c r="B58" s="72" t="s">
        <v>6</v>
      </c>
      <c r="C58" s="73">
        <v>2</v>
      </c>
      <c r="D58" s="75">
        <v>16</v>
      </c>
      <c r="E58" s="72">
        <v>1</v>
      </c>
      <c r="F58" s="73">
        <v>10</v>
      </c>
      <c r="G58" s="75">
        <v>4</v>
      </c>
      <c r="H58" s="72">
        <v>5</v>
      </c>
      <c r="I58" s="73">
        <v>1</v>
      </c>
      <c r="J58" s="75">
        <v>5</v>
      </c>
      <c r="K58" s="72">
        <v>4</v>
      </c>
      <c r="L58" s="73">
        <v>5</v>
      </c>
      <c r="M58" s="75">
        <v>5</v>
      </c>
      <c r="N58" s="72">
        <v>3</v>
      </c>
      <c r="O58" s="73">
        <v>5</v>
      </c>
      <c r="P58" s="75">
        <v>5</v>
      </c>
      <c r="Q58" s="72"/>
    </row>
    <row r="59" spans="1:17" s="68" customFormat="1" x14ac:dyDescent="0.2">
      <c r="A59" s="111" t="s">
        <v>97</v>
      </c>
      <c r="B59" s="72" t="s">
        <v>6</v>
      </c>
      <c r="C59" s="73">
        <v>2</v>
      </c>
      <c r="D59" s="75">
        <v>16</v>
      </c>
      <c r="E59" s="72">
        <v>1</v>
      </c>
      <c r="F59" s="73">
        <v>10</v>
      </c>
      <c r="G59" s="75">
        <v>2</v>
      </c>
      <c r="H59" s="72">
        <v>4</v>
      </c>
      <c r="I59" s="73">
        <v>1</v>
      </c>
      <c r="J59" s="75">
        <v>4</v>
      </c>
      <c r="K59" s="72">
        <v>5</v>
      </c>
      <c r="L59" s="73">
        <v>5</v>
      </c>
      <c r="M59" s="75">
        <v>4</v>
      </c>
      <c r="N59" s="72">
        <v>1</v>
      </c>
      <c r="O59" s="73">
        <v>4</v>
      </c>
      <c r="P59" s="75">
        <v>5</v>
      </c>
      <c r="Q59" s="72"/>
    </row>
    <row r="60" spans="1:17" s="3" customFormat="1" x14ac:dyDescent="0.2"/>
    <row r="61" spans="1:17" s="3" customFormat="1" x14ac:dyDescent="0.2">
      <c r="A61" s="3" t="s">
        <v>43</v>
      </c>
      <c r="B61" s="3">
        <v>55</v>
      </c>
    </row>
    <row r="62" spans="1:17" s="3" customFormat="1" x14ac:dyDescent="0.2">
      <c r="A62" s="3" t="s">
        <v>44</v>
      </c>
      <c r="C62" s="3">
        <v>41.81818181818182</v>
      </c>
    </row>
    <row r="63" spans="1:17" s="3" customFormat="1" x14ac:dyDescent="0.2">
      <c r="A63" s="3" t="s">
        <v>45</v>
      </c>
      <c r="C63" s="3">
        <v>56.363636363636367</v>
      </c>
      <c r="D63" s="69"/>
    </row>
    <row r="64" spans="1:17" s="3" customFormat="1" x14ac:dyDescent="0.2">
      <c r="A64" s="3" t="s">
        <v>46</v>
      </c>
      <c r="D64" s="3">
        <v>10.909090909090908</v>
      </c>
      <c r="E64" s="69"/>
    </row>
    <row r="65" spans="1:16" s="3" customFormat="1" x14ac:dyDescent="0.2">
      <c r="A65" s="3" t="s">
        <v>47</v>
      </c>
      <c r="D65" s="3">
        <v>60</v>
      </c>
      <c r="E65" s="69"/>
    </row>
    <row r="66" spans="1:16" s="3" customFormat="1" x14ac:dyDescent="0.2">
      <c r="A66" s="3" t="s">
        <v>48</v>
      </c>
      <c r="D66" s="3">
        <v>29.09090909090909</v>
      </c>
      <c r="E66" s="69"/>
    </row>
    <row r="67" spans="1:16" s="3" customFormat="1" x14ac:dyDescent="0.2">
      <c r="A67" s="3" t="s">
        <v>49</v>
      </c>
      <c r="F67" s="3">
        <v>10.909090909090908</v>
      </c>
      <c r="G67" s="53"/>
    </row>
    <row r="68" spans="1:16" s="3" customFormat="1" x14ac:dyDescent="0.2">
      <c r="A68" s="3" t="s">
        <v>50</v>
      </c>
      <c r="F68" s="3">
        <v>67.272727272727266</v>
      </c>
      <c r="G68" s="53"/>
    </row>
    <row r="69" spans="1:16" s="3" customFormat="1" x14ac:dyDescent="0.2">
      <c r="A69" s="3" t="s">
        <v>56</v>
      </c>
      <c r="F69" s="3">
        <v>21.818181818181817</v>
      </c>
      <c r="G69" s="53"/>
    </row>
    <row r="70" spans="1:16" s="3" customFormat="1" x14ac:dyDescent="0.2"/>
    <row r="71" spans="1:16" s="3" customFormat="1" x14ac:dyDescent="0.2">
      <c r="A71" s="69" t="s">
        <v>51</v>
      </c>
      <c r="B71" s="69">
        <v>1</v>
      </c>
      <c r="G71" s="53">
        <v>27.272727272727273</v>
      </c>
      <c r="H71" s="53">
        <v>9.0909090909090917</v>
      </c>
      <c r="I71" s="53">
        <v>38.18181818181818</v>
      </c>
      <c r="J71" s="53">
        <v>3.6363636363636362</v>
      </c>
      <c r="K71" s="53">
        <v>3.6363636363636362</v>
      </c>
      <c r="L71" s="53">
        <v>3.6363636363636362</v>
      </c>
      <c r="M71" s="53">
        <v>0</v>
      </c>
      <c r="N71" s="53">
        <v>10.909090909090908</v>
      </c>
      <c r="O71" s="53">
        <v>3.6363636363636362</v>
      </c>
      <c r="P71" s="53">
        <v>3.6363636363636362</v>
      </c>
    </row>
    <row r="72" spans="1:16" s="3" customFormat="1" x14ac:dyDescent="0.2">
      <c r="A72" s="69" t="s">
        <v>52</v>
      </c>
      <c r="B72" s="69">
        <v>2</v>
      </c>
      <c r="G72" s="53">
        <v>52.727272727272727</v>
      </c>
      <c r="H72" s="53">
        <v>3.6363636363636362</v>
      </c>
      <c r="I72" s="53">
        <v>50.909090909090907</v>
      </c>
      <c r="J72" s="53">
        <v>0</v>
      </c>
      <c r="K72" s="53">
        <v>0</v>
      </c>
      <c r="L72" s="53">
        <v>1.8181818181818181</v>
      </c>
      <c r="M72" s="53">
        <v>1.8181818181818181</v>
      </c>
      <c r="N72" s="53">
        <v>60</v>
      </c>
      <c r="O72" s="53">
        <v>3.6363636363636362</v>
      </c>
      <c r="P72" s="53">
        <v>0</v>
      </c>
    </row>
    <row r="73" spans="1:16" s="3" customFormat="1" x14ac:dyDescent="0.2">
      <c r="A73" s="69" t="s">
        <v>53</v>
      </c>
      <c r="B73" s="69">
        <v>3</v>
      </c>
      <c r="G73" s="53">
        <v>12.727272727272727</v>
      </c>
      <c r="H73" s="53">
        <v>3.6363636363636362</v>
      </c>
      <c r="I73" s="53">
        <v>5.4545454545454541</v>
      </c>
      <c r="J73" s="53">
        <v>3.6363636363636362</v>
      </c>
      <c r="K73" s="53">
        <v>5.4545454545454541</v>
      </c>
      <c r="L73" s="53">
        <v>0</v>
      </c>
      <c r="M73" s="53">
        <v>3.6363636363636362</v>
      </c>
      <c r="N73" s="53">
        <v>12.727272727272727</v>
      </c>
      <c r="O73" s="53">
        <v>9.0909090909090917</v>
      </c>
      <c r="P73" s="53">
        <v>1.8181818181818181</v>
      </c>
    </row>
    <row r="74" spans="1:16" s="3" customFormat="1" x14ac:dyDescent="0.2">
      <c r="A74" s="69" t="s">
        <v>54</v>
      </c>
      <c r="B74" s="69">
        <v>4</v>
      </c>
      <c r="G74" s="53">
        <v>3.6363636363636362</v>
      </c>
      <c r="H74" s="53">
        <v>60</v>
      </c>
      <c r="I74" s="53">
        <v>3.6363636363636362</v>
      </c>
      <c r="J74" s="53">
        <v>29.09090909090909</v>
      </c>
      <c r="K74" s="53">
        <v>52.727272727272727</v>
      </c>
      <c r="L74" s="53">
        <v>60</v>
      </c>
      <c r="M74" s="53">
        <v>70.909090909090907</v>
      </c>
      <c r="N74" s="53">
        <v>9.0909090909090917</v>
      </c>
      <c r="O74" s="53">
        <v>49.090909090909093</v>
      </c>
      <c r="P74" s="53">
        <v>30.90909090909091</v>
      </c>
    </row>
    <row r="75" spans="1:16" s="3" customFormat="1" x14ac:dyDescent="0.2">
      <c r="A75" s="69" t="s">
        <v>55</v>
      </c>
      <c r="B75" s="69">
        <v>5</v>
      </c>
      <c r="G75" s="53">
        <v>3.6363636363636362</v>
      </c>
      <c r="H75" s="53">
        <v>23.636363636363637</v>
      </c>
      <c r="I75" s="53">
        <v>1.8181818181818181</v>
      </c>
      <c r="J75" s="53">
        <v>63.636363636363633</v>
      </c>
      <c r="K75" s="53">
        <v>38.18181818181818</v>
      </c>
      <c r="L75" s="53">
        <v>34.545454545454547</v>
      </c>
      <c r="M75" s="53">
        <v>23.636363636363637</v>
      </c>
      <c r="N75" s="53">
        <v>7.2727272727272725</v>
      </c>
      <c r="O75" s="53">
        <v>34.545454545454547</v>
      </c>
      <c r="P75" s="53">
        <v>63.636363636363633</v>
      </c>
    </row>
    <row r="76" spans="1:16" s="3" customFormat="1" x14ac:dyDescent="0.2">
      <c r="G76" s="53">
        <v>100</v>
      </c>
      <c r="H76" s="53">
        <v>100</v>
      </c>
      <c r="I76" s="53">
        <v>100</v>
      </c>
      <c r="J76" s="53">
        <v>100</v>
      </c>
      <c r="K76" s="53">
        <v>100</v>
      </c>
      <c r="L76" s="53">
        <v>100</v>
      </c>
      <c r="M76" s="53">
        <v>100</v>
      </c>
      <c r="N76" s="53">
        <v>100</v>
      </c>
      <c r="O76" s="53">
        <v>100</v>
      </c>
      <c r="P76" s="53">
        <v>100</v>
      </c>
    </row>
    <row r="77" spans="1:16" s="3" customFormat="1" x14ac:dyDescent="0.2"/>
    <row r="78" spans="1:16" s="3" customFormat="1" x14ac:dyDescent="0.2"/>
    <row r="79" spans="1:16" s="3" customFormat="1" x14ac:dyDescent="0.2"/>
    <row r="80" spans="1:16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</sheetData>
  <mergeCells count="3">
    <mergeCell ref="B2:F2"/>
    <mergeCell ref="G2:P2"/>
    <mergeCell ref="Q2:Q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opLeftCell="A46" workbookViewId="0">
      <selection activeCell="K63" sqref="K63"/>
    </sheetView>
  </sheetViews>
  <sheetFormatPr defaultRowHeight="12.75" x14ac:dyDescent="0.2"/>
  <cols>
    <col min="1" max="1" width="13.28515625" customWidth="1"/>
    <col min="2" max="6" width="3.7109375" customWidth="1"/>
    <col min="7" max="16" width="8.140625" customWidth="1"/>
    <col min="17" max="17" width="43.42578125" customWidth="1"/>
  </cols>
  <sheetData>
    <row r="1" spans="1:17" ht="24.75" customHeight="1" thickBot="1" x14ac:dyDescent="0.4">
      <c r="B1" s="1"/>
      <c r="C1" s="1"/>
      <c r="I1" s="12" t="s">
        <v>0</v>
      </c>
    </row>
    <row r="2" spans="1:17" ht="24.75" customHeight="1" x14ac:dyDescent="0.2">
      <c r="B2" s="61" t="s">
        <v>30</v>
      </c>
      <c r="C2" s="62"/>
      <c r="D2" s="62"/>
      <c r="E2" s="62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</row>
    <row r="3" spans="1:17" s="3" customFormat="1" ht="15" customHeight="1" x14ac:dyDescent="0.2">
      <c r="B3" s="47">
        <v>1</v>
      </c>
      <c r="C3" s="45">
        <v>2</v>
      </c>
      <c r="D3" s="46">
        <v>3</v>
      </c>
      <c r="E3" s="44">
        <v>4</v>
      </c>
      <c r="F3" s="45">
        <v>5</v>
      </c>
      <c r="G3" s="46">
        <v>1</v>
      </c>
      <c r="H3" s="44">
        <v>2</v>
      </c>
      <c r="I3" s="45">
        <v>3</v>
      </c>
      <c r="J3" s="46">
        <v>4</v>
      </c>
      <c r="K3" s="44">
        <v>5</v>
      </c>
      <c r="L3" s="45">
        <v>6</v>
      </c>
      <c r="M3" s="46">
        <v>7</v>
      </c>
      <c r="N3" s="44">
        <v>8</v>
      </c>
      <c r="O3" s="45">
        <v>9</v>
      </c>
      <c r="P3" s="46">
        <v>10</v>
      </c>
      <c r="Q3" s="64"/>
    </row>
    <row r="4" spans="1:17" ht="131.25" customHeight="1" thickBot="1" x14ac:dyDescent="0.25">
      <c r="A4" s="49" t="s">
        <v>42</v>
      </c>
      <c r="B4" s="48" t="s">
        <v>1</v>
      </c>
      <c r="C4" s="24" t="s">
        <v>2</v>
      </c>
      <c r="D4" s="22" t="s">
        <v>3</v>
      </c>
      <c r="E4" s="23" t="s">
        <v>4</v>
      </c>
      <c r="F4" s="24" t="s">
        <v>5</v>
      </c>
      <c r="G4" s="22" t="s">
        <v>32</v>
      </c>
      <c r="H4" s="23" t="s">
        <v>33</v>
      </c>
      <c r="I4" s="24" t="s">
        <v>34</v>
      </c>
      <c r="J4" s="18" t="s">
        <v>35</v>
      </c>
      <c r="K4" s="19" t="s">
        <v>36</v>
      </c>
      <c r="L4" s="20" t="s">
        <v>37</v>
      </c>
      <c r="M4" s="18" t="s">
        <v>38</v>
      </c>
      <c r="N4" s="19" t="s">
        <v>39</v>
      </c>
      <c r="O4" s="20" t="s">
        <v>40</v>
      </c>
      <c r="P4" s="18" t="s">
        <v>41</v>
      </c>
      <c r="Q4" s="65"/>
    </row>
    <row r="5" spans="1:17" s="2" customFormat="1" x14ac:dyDescent="0.2">
      <c r="A5" s="41" t="s">
        <v>7</v>
      </c>
      <c r="B5" s="13" t="s">
        <v>6</v>
      </c>
      <c r="C5" s="14">
        <v>1</v>
      </c>
      <c r="D5" s="15">
        <v>17</v>
      </c>
      <c r="E5" s="16">
        <v>1</v>
      </c>
      <c r="F5" s="17">
        <v>10</v>
      </c>
      <c r="G5" s="42">
        <v>2</v>
      </c>
      <c r="H5" s="16">
        <v>5</v>
      </c>
      <c r="I5" s="14">
        <v>1</v>
      </c>
      <c r="J5" s="15">
        <v>5</v>
      </c>
      <c r="K5" s="16">
        <v>5</v>
      </c>
      <c r="L5" s="14">
        <v>4</v>
      </c>
      <c r="M5" s="15">
        <v>5</v>
      </c>
      <c r="N5" s="16">
        <v>1</v>
      </c>
      <c r="O5" s="14">
        <v>4</v>
      </c>
      <c r="P5" s="15">
        <v>5</v>
      </c>
      <c r="Q5" s="21"/>
    </row>
    <row r="6" spans="1:17" s="2" customFormat="1" x14ac:dyDescent="0.2">
      <c r="A6" s="41" t="s">
        <v>8</v>
      </c>
      <c r="B6" s="4" t="s">
        <v>6</v>
      </c>
      <c r="C6" s="7">
        <v>1</v>
      </c>
      <c r="D6" s="9">
        <v>16</v>
      </c>
      <c r="E6" s="6">
        <v>1</v>
      </c>
      <c r="F6" s="10">
        <v>10</v>
      </c>
      <c r="G6" s="43">
        <v>1</v>
      </c>
      <c r="H6" s="6">
        <v>5</v>
      </c>
      <c r="I6" s="7">
        <v>1</v>
      </c>
      <c r="J6" s="9">
        <v>5</v>
      </c>
      <c r="K6" s="6">
        <v>5</v>
      </c>
      <c r="L6" s="7">
        <v>5</v>
      </c>
      <c r="M6" s="9">
        <v>5</v>
      </c>
      <c r="N6" s="6">
        <v>2</v>
      </c>
      <c r="O6" s="7">
        <v>5</v>
      </c>
      <c r="P6" s="9">
        <v>5</v>
      </c>
      <c r="Q6" s="11"/>
    </row>
    <row r="7" spans="1:17" s="2" customFormat="1" x14ac:dyDescent="0.2">
      <c r="A7" s="41" t="s">
        <v>10</v>
      </c>
      <c r="B7" s="4" t="s">
        <v>6</v>
      </c>
      <c r="C7" s="7">
        <v>1</v>
      </c>
      <c r="D7" s="9">
        <v>15</v>
      </c>
      <c r="E7" s="6">
        <v>1</v>
      </c>
      <c r="F7" s="10">
        <v>9</v>
      </c>
      <c r="G7" s="43">
        <v>2</v>
      </c>
      <c r="H7" s="6">
        <v>4</v>
      </c>
      <c r="I7" s="7">
        <v>2</v>
      </c>
      <c r="J7" s="9">
        <v>4</v>
      </c>
      <c r="K7" s="6">
        <v>4</v>
      </c>
      <c r="L7" s="7">
        <v>5</v>
      </c>
      <c r="M7" s="9">
        <v>4</v>
      </c>
      <c r="N7" s="6">
        <v>2</v>
      </c>
      <c r="O7" s="7">
        <v>4</v>
      </c>
      <c r="P7" s="9">
        <v>4</v>
      </c>
      <c r="Q7" s="11"/>
    </row>
    <row r="8" spans="1:17" s="2" customFormat="1" x14ac:dyDescent="0.2">
      <c r="A8" s="41" t="s">
        <v>11</v>
      </c>
      <c r="B8" s="4" t="s">
        <v>6</v>
      </c>
      <c r="C8" s="7">
        <v>1</v>
      </c>
      <c r="D8" s="9">
        <v>17</v>
      </c>
      <c r="E8" s="6">
        <v>1</v>
      </c>
      <c r="F8" s="10">
        <v>11</v>
      </c>
      <c r="G8" s="43">
        <v>2</v>
      </c>
      <c r="H8" s="6">
        <v>3</v>
      </c>
      <c r="I8" s="7">
        <v>2</v>
      </c>
      <c r="J8" s="9">
        <v>4</v>
      </c>
      <c r="K8" s="6">
        <v>4</v>
      </c>
      <c r="L8" s="7">
        <v>4</v>
      </c>
      <c r="M8" s="9">
        <v>4</v>
      </c>
      <c r="N8" s="6">
        <v>2</v>
      </c>
      <c r="O8" s="7">
        <v>3</v>
      </c>
      <c r="P8" s="9">
        <v>3</v>
      </c>
      <c r="Q8" s="11"/>
    </row>
    <row r="9" spans="1:17" s="2" customFormat="1" x14ac:dyDescent="0.2">
      <c r="A9" s="41" t="s">
        <v>12</v>
      </c>
      <c r="B9" s="4" t="s">
        <v>6</v>
      </c>
      <c r="C9" s="7">
        <v>1</v>
      </c>
      <c r="D9" s="9">
        <v>16</v>
      </c>
      <c r="E9" s="6">
        <v>1</v>
      </c>
      <c r="F9" s="10">
        <v>10</v>
      </c>
      <c r="G9" s="43">
        <v>3</v>
      </c>
      <c r="H9" s="6">
        <v>4</v>
      </c>
      <c r="I9" s="7">
        <v>2</v>
      </c>
      <c r="J9" s="9">
        <v>5</v>
      </c>
      <c r="K9" s="6">
        <v>5</v>
      </c>
      <c r="L9" s="7">
        <v>4</v>
      </c>
      <c r="M9" s="9">
        <v>4</v>
      </c>
      <c r="N9" s="6">
        <v>2</v>
      </c>
      <c r="O9" s="7">
        <v>4</v>
      </c>
      <c r="P9" s="9">
        <v>4</v>
      </c>
      <c r="Q9" s="11"/>
    </row>
    <row r="10" spans="1:17" x14ac:dyDescent="0.2">
      <c r="A10" s="41" t="s">
        <v>17</v>
      </c>
      <c r="B10" s="4" t="s">
        <v>6</v>
      </c>
      <c r="C10" s="7">
        <v>1</v>
      </c>
      <c r="D10" s="9">
        <v>17</v>
      </c>
      <c r="E10" s="6">
        <v>1</v>
      </c>
      <c r="F10" s="10">
        <v>11</v>
      </c>
      <c r="G10" s="43">
        <v>2</v>
      </c>
      <c r="H10" s="6">
        <v>3</v>
      </c>
      <c r="I10" s="7">
        <v>2</v>
      </c>
      <c r="J10" s="9">
        <v>4</v>
      </c>
      <c r="K10" s="6">
        <v>4</v>
      </c>
      <c r="L10" s="7">
        <v>4</v>
      </c>
      <c r="M10" s="9">
        <v>4</v>
      </c>
      <c r="N10" s="6">
        <v>2</v>
      </c>
      <c r="O10" s="7">
        <v>4</v>
      </c>
      <c r="P10" s="9">
        <v>4</v>
      </c>
      <c r="Q10" s="11"/>
    </row>
    <row r="11" spans="1:17" s="2" customFormat="1" x14ac:dyDescent="0.2">
      <c r="A11" s="41" t="s">
        <v>22</v>
      </c>
      <c r="B11" s="4" t="s">
        <v>6</v>
      </c>
      <c r="C11" s="7">
        <v>1</v>
      </c>
      <c r="D11" s="8">
        <v>15</v>
      </c>
      <c r="E11" s="6">
        <v>1</v>
      </c>
      <c r="F11" s="10">
        <v>9</v>
      </c>
      <c r="G11" s="25">
        <v>2</v>
      </c>
      <c r="H11" s="6">
        <v>4</v>
      </c>
      <c r="I11" s="7">
        <v>2</v>
      </c>
      <c r="J11" s="8">
        <v>5</v>
      </c>
      <c r="K11" s="6">
        <v>4</v>
      </c>
      <c r="L11" s="7">
        <v>4</v>
      </c>
      <c r="M11" s="8">
        <v>4</v>
      </c>
      <c r="N11" s="6">
        <v>2</v>
      </c>
      <c r="O11" s="7">
        <v>4</v>
      </c>
      <c r="P11" s="8">
        <v>5</v>
      </c>
      <c r="Q11" s="11"/>
    </row>
    <row r="12" spans="1:17" s="2" customFormat="1" x14ac:dyDescent="0.2">
      <c r="A12" s="41" t="s">
        <v>23</v>
      </c>
      <c r="B12" s="4" t="s">
        <v>6</v>
      </c>
      <c r="C12" s="7">
        <v>1</v>
      </c>
      <c r="D12" s="9">
        <v>16</v>
      </c>
      <c r="E12" s="6">
        <v>1</v>
      </c>
      <c r="F12" s="10">
        <v>10</v>
      </c>
      <c r="G12" s="43">
        <v>2</v>
      </c>
      <c r="H12" s="6">
        <v>4</v>
      </c>
      <c r="I12" s="7">
        <v>2</v>
      </c>
      <c r="J12" s="9">
        <v>5</v>
      </c>
      <c r="K12" s="6">
        <v>4</v>
      </c>
      <c r="L12" s="7">
        <v>4</v>
      </c>
      <c r="M12" s="9">
        <v>4</v>
      </c>
      <c r="N12" s="6">
        <v>2</v>
      </c>
      <c r="O12" s="7">
        <v>4</v>
      </c>
      <c r="P12" s="9">
        <v>5</v>
      </c>
      <c r="Q12" s="11"/>
    </row>
    <row r="13" spans="1:17" s="2" customFormat="1" x14ac:dyDescent="0.2">
      <c r="A13" s="41" t="s">
        <v>24</v>
      </c>
      <c r="B13" s="4" t="s">
        <v>6</v>
      </c>
      <c r="C13" s="7">
        <v>1</v>
      </c>
      <c r="D13" s="9">
        <v>16</v>
      </c>
      <c r="E13" s="6">
        <v>1</v>
      </c>
      <c r="F13" s="10">
        <v>10</v>
      </c>
      <c r="G13" s="43">
        <v>1</v>
      </c>
      <c r="H13" s="6">
        <v>5</v>
      </c>
      <c r="I13" s="7">
        <v>2</v>
      </c>
      <c r="J13" s="9">
        <v>5</v>
      </c>
      <c r="K13" s="6">
        <v>4</v>
      </c>
      <c r="L13" s="7">
        <v>4</v>
      </c>
      <c r="M13" s="9">
        <v>4</v>
      </c>
      <c r="N13" s="6">
        <v>2</v>
      </c>
      <c r="O13" s="7">
        <v>4</v>
      </c>
      <c r="P13" s="9">
        <v>5</v>
      </c>
      <c r="Q13" s="11"/>
    </row>
    <row r="14" spans="1:17" s="2" customFormat="1" x14ac:dyDescent="0.2">
      <c r="A14" s="41" t="s">
        <v>27</v>
      </c>
      <c r="B14" s="4" t="s">
        <v>6</v>
      </c>
      <c r="C14" s="7">
        <v>1</v>
      </c>
      <c r="D14" s="9">
        <v>16</v>
      </c>
      <c r="E14" s="6">
        <v>1</v>
      </c>
      <c r="F14" s="10">
        <v>10</v>
      </c>
      <c r="G14" s="43">
        <v>2</v>
      </c>
      <c r="H14" s="6">
        <v>4</v>
      </c>
      <c r="I14" s="7">
        <v>2</v>
      </c>
      <c r="J14" s="9">
        <v>5</v>
      </c>
      <c r="K14" s="6">
        <v>4</v>
      </c>
      <c r="L14" s="7">
        <v>4</v>
      </c>
      <c r="M14" s="9">
        <v>4</v>
      </c>
      <c r="N14" s="6">
        <v>2</v>
      </c>
      <c r="O14" s="7">
        <v>4</v>
      </c>
      <c r="P14" s="9">
        <v>5</v>
      </c>
      <c r="Q14" s="11"/>
    </row>
    <row r="15" spans="1:17" s="2" customFormat="1" x14ac:dyDescent="0.2">
      <c r="A15" s="41" t="s">
        <v>28</v>
      </c>
      <c r="B15" s="4" t="s">
        <v>6</v>
      </c>
      <c r="C15" s="7">
        <v>1</v>
      </c>
      <c r="D15" s="9">
        <v>16</v>
      </c>
      <c r="E15" s="6">
        <v>1</v>
      </c>
      <c r="F15" s="10">
        <v>10</v>
      </c>
      <c r="G15" s="43">
        <v>2</v>
      </c>
      <c r="H15" s="6">
        <v>5</v>
      </c>
      <c r="I15" s="7">
        <v>2</v>
      </c>
      <c r="J15" s="9">
        <v>5</v>
      </c>
      <c r="K15" s="6">
        <v>4</v>
      </c>
      <c r="L15" s="7">
        <v>4</v>
      </c>
      <c r="M15" s="9">
        <v>4</v>
      </c>
      <c r="N15" s="6">
        <v>2</v>
      </c>
      <c r="O15" s="7">
        <v>4</v>
      </c>
      <c r="P15" s="9">
        <v>5</v>
      </c>
      <c r="Q15" s="11"/>
    </row>
    <row r="16" spans="1:17" s="2" customFormat="1" x14ac:dyDescent="0.2">
      <c r="A16" s="108" t="s">
        <v>65</v>
      </c>
      <c r="B16" s="70" t="s">
        <v>6</v>
      </c>
      <c r="C16" s="7">
        <v>1</v>
      </c>
      <c r="D16" s="9">
        <v>16</v>
      </c>
      <c r="E16" s="6">
        <v>1</v>
      </c>
      <c r="F16" s="76">
        <v>10</v>
      </c>
      <c r="G16" s="110">
        <v>5</v>
      </c>
      <c r="H16" s="6">
        <v>1</v>
      </c>
      <c r="I16" s="7">
        <v>4</v>
      </c>
      <c r="J16" s="9">
        <v>3</v>
      </c>
      <c r="K16" s="6">
        <v>5</v>
      </c>
      <c r="L16" s="7">
        <v>4</v>
      </c>
      <c r="M16" s="9">
        <v>4</v>
      </c>
      <c r="N16" s="6">
        <v>4</v>
      </c>
      <c r="O16" s="7">
        <v>3</v>
      </c>
      <c r="P16" s="9">
        <v>5</v>
      </c>
      <c r="Q16" s="77"/>
    </row>
    <row r="17" spans="1:17" s="2" customFormat="1" x14ac:dyDescent="0.2">
      <c r="A17" s="108" t="s">
        <v>66</v>
      </c>
      <c r="B17" s="70" t="s">
        <v>6</v>
      </c>
      <c r="C17" s="7">
        <v>1</v>
      </c>
      <c r="D17" s="9">
        <v>17</v>
      </c>
      <c r="E17" s="6">
        <v>1</v>
      </c>
      <c r="F17" s="76">
        <v>10</v>
      </c>
      <c r="G17" s="110">
        <v>5</v>
      </c>
      <c r="H17" s="6">
        <v>1</v>
      </c>
      <c r="I17" s="7">
        <v>4</v>
      </c>
      <c r="J17" s="9">
        <v>3</v>
      </c>
      <c r="K17" s="6">
        <v>3</v>
      </c>
      <c r="L17" s="7">
        <v>2</v>
      </c>
      <c r="M17" s="9">
        <v>4</v>
      </c>
      <c r="N17" s="6">
        <v>4</v>
      </c>
      <c r="O17" s="7">
        <v>3</v>
      </c>
      <c r="P17" s="9">
        <v>4</v>
      </c>
      <c r="Q17" s="77"/>
    </row>
    <row r="18" spans="1:17" s="68" customFormat="1" x14ac:dyDescent="0.2">
      <c r="A18" s="108" t="s">
        <v>68</v>
      </c>
      <c r="B18" s="70" t="s">
        <v>6</v>
      </c>
      <c r="C18" s="7">
        <v>1</v>
      </c>
      <c r="D18" s="75">
        <v>16</v>
      </c>
      <c r="E18" s="6">
        <v>1</v>
      </c>
      <c r="F18" s="76">
        <v>10</v>
      </c>
      <c r="G18" s="110">
        <v>1</v>
      </c>
      <c r="H18" s="6">
        <v>5</v>
      </c>
      <c r="I18" s="7">
        <v>1</v>
      </c>
      <c r="J18" s="75">
        <v>5</v>
      </c>
      <c r="K18" s="6">
        <v>4</v>
      </c>
      <c r="L18" s="7">
        <v>5</v>
      </c>
      <c r="M18" s="75">
        <v>4</v>
      </c>
      <c r="N18" s="6">
        <v>2</v>
      </c>
      <c r="O18" s="7">
        <v>3</v>
      </c>
      <c r="P18" s="75">
        <v>5</v>
      </c>
      <c r="Q18" s="77"/>
    </row>
    <row r="19" spans="1:17" s="68" customFormat="1" x14ac:dyDescent="0.2">
      <c r="A19" s="108" t="s">
        <v>69</v>
      </c>
      <c r="B19" s="70" t="s">
        <v>6</v>
      </c>
      <c r="C19" s="7">
        <v>1</v>
      </c>
      <c r="D19" s="9">
        <v>16</v>
      </c>
      <c r="E19" s="6">
        <v>1</v>
      </c>
      <c r="F19" s="76">
        <v>10</v>
      </c>
      <c r="G19" s="110">
        <v>3</v>
      </c>
      <c r="H19" s="6">
        <v>4</v>
      </c>
      <c r="I19" s="7">
        <v>1</v>
      </c>
      <c r="J19" s="9">
        <v>5</v>
      </c>
      <c r="K19" s="6">
        <v>5</v>
      </c>
      <c r="L19" s="7">
        <v>5</v>
      </c>
      <c r="M19" s="9">
        <v>4</v>
      </c>
      <c r="N19" s="6">
        <v>2</v>
      </c>
      <c r="O19" s="7">
        <v>5</v>
      </c>
      <c r="P19" s="9">
        <v>5</v>
      </c>
      <c r="Q19" s="77"/>
    </row>
    <row r="20" spans="1:17" s="68" customFormat="1" x14ac:dyDescent="0.2">
      <c r="A20" s="108" t="s">
        <v>73</v>
      </c>
      <c r="B20" s="70" t="s">
        <v>6</v>
      </c>
      <c r="C20" s="80">
        <v>1</v>
      </c>
      <c r="D20" s="51">
        <v>16</v>
      </c>
      <c r="E20" s="82">
        <v>1</v>
      </c>
      <c r="F20" s="83">
        <v>10</v>
      </c>
      <c r="G20" s="52">
        <v>1</v>
      </c>
      <c r="H20" s="82">
        <v>5</v>
      </c>
      <c r="I20" s="80">
        <v>1</v>
      </c>
      <c r="J20" s="51">
        <v>5</v>
      </c>
      <c r="K20" s="82">
        <v>5</v>
      </c>
      <c r="L20" s="80">
        <v>4</v>
      </c>
      <c r="M20" s="51">
        <v>5</v>
      </c>
      <c r="N20" s="82">
        <v>2</v>
      </c>
      <c r="O20" s="80">
        <v>1</v>
      </c>
      <c r="P20" s="51">
        <v>5</v>
      </c>
      <c r="Q20" s="87"/>
    </row>
    <row r="21" spans="1:17" s="68" customFormat="1" x14ac:dyDescent="0.2">
      <c r="A21" s="108" t="s">
        <v>77</v>
      </c>
      <c r="B21" s="70" t="s">
        <v>6</v>
      </c>
      <c r="C21" s="7">
        <v>1</v>
      </c>
      <c r="D21" s="9">
        <v>17</v>
      </c>
      <c r="E21" s="6">
        <v>1</v>
      </c>
      <c r="F21" s="76">
        <v>11</v>
      </c>
      <c r="G21" s="110">
        <v>2</v>
      </c>
      <c r="H21" s="6">
        <v>4</v>
      </c>
      <c r="I21" s="7">
        <v>2</v>
      </c>
      <c r="J21" s="9">
        <v>5</v>
      </c>
      <c r="K21" s="6">
        <v>5</v>
      </c>
      <c r="L21" s="7">
        <v>4</v>
      </c>
      <c r="M21" s="9">
        <v>4</v>
      </c>
      <c r="N21" s="6">
        <v>2</v>
      </c>
      <c r="O21" s="7">
        <v>4</v>
      </c>
      <c r="P21" s="9">
        <v>4</v>
      </c>
      <c r="Q21" s="77"/>
    </row>
    <row r="22" spans="1:17" s="68" customFormat="1" x14ac:dyDescent="0.2">
      <c r="A22" s="108" t="s">
        <v>84</v>
      </c>
      <c r="B22" s="70" t="s">
        <v>6</v>
      </c>
      <c r="C22" s="7">
        <v>1</v>
      </c>
      <c r="D22" s="9">
        <v>16</v>
      </c>
      <c r="E22" s="6">
        <v>1</v>
      </c>
      <c r="F22" s="76">
        <v>10</v>
      </c>
      <c r="G22" s="110">
        <v>2</v>
      </c>
      <c r="H22" s="6">
        <v>4</v>
      </c>
      <c r="I22" s="7">
        <v>1</v>
      </c>
      <c r="J22" s="9">
        <v>4</v>
      </c>
      <c r="K22" s="6">
        <v>5</v>
      </c>
      <c r="L22" s="7">
        <v>5</v>
      </c>
      <c r="M22" s="9">
        <v>4</v>
      </c>
      <c r="N22" s="6">
        <v>5</v>
      </c>
      <c r="O22" s="7">
        <v>5</v>
      </c>
      <c r="P22" s="9">
        <v>5</v>
      </c>
      <c r="Q22" s="77"/>
    </row>
    <row r="23" spans="1:17" s="68" customFormat="1" x14ac:dyDescent="0.2">
      <c r="A23" s="108" t="s">
        <v>87</v>
      </c>
      <c r="B23" s="70" t="s">
        <v>6</v>
      </c>
      <c r="C23" s="7">
        <v>1</v>
      </c>
      <c r="D23" s="9">
        <v>17</v>
      </c>
      <c r="E23" s="6">
        <v>1</v>
      </c>
      <c r="F23" s="76">
        <v>11</v>
      </c>
      <c r="G23" s="110">
        <v>4</v>
      </c>
      <c r="H23" s="6">
        <v>4</v>
      </c>
      <c r="I23" s="7">
        <v>3</v>
      </c>
      <c r="J23" s="9">
        <v>5</v>
      </c>
      <c r="K23" s="6">
        <v>4</v>
      </c>
      <c r="L23" s="7">
        <v>5</v>
      </c>
      <c r="M23" s="9">
        <v>4</v>
      </c>
      <c r="N23" s="6">
        <v>3</v>
      </c>
      <c r="O23" s="7">
        <v>5</v>
      </c>
      <c r="P23" s="9">
        <v>5</v>
      </c>
      <c r="Q23" s="77"/>
    </row>
    <row r="24" spans="1:17" s="68" customFormat="1" x14ac:dyDescent="0.2">
      <c r="A24" s="108" t="s">
        <v>88</v>
      </c>
      <c r="B24" s="70" t="s">
        <v>6</v>
      </c>
      <c r="C24" s="7">
        <v>1</v>
      </c>
      <c r="D24" s="75">
        <v>16</v>
      </c>
      <c r="E24" s="6">
        <v>1</v>
      </c>
      <c r="F24" s="76">
        <v>10</v>
      </c>
      <c r="G24" s="110">
        <v>1</v>
      </c>
      <c r="H24" s="6">
        <v>4</v>
      </c>
      <c r="I24" s="7">
        <v>1</v>
      </c>
      <c r="J24" s="75">
        <v>4</v>
      </c>
      <c r="K24" s="6">
        <v>5</v>
      </c>
      <c r="L24" s="7">
        <v>4</v>
      </c>
      <c r="M24" s="75">
        <v>4</v>
      </c>
      <c r="N24" s="6">
        <v>2</v>
      </c>
      <c r="O24" s="7">
        <v>5</v>
      </c>
      <c r="P24" s="75">
        <v>5</v>
      </c>
      <c r="Q24" s="77"/>
    </row>
    <row r="25" spans="1:17" s="2" customFormat="1" x14ac:dyDescent="0.2">
      <c r="A25" s="108" t="s">
        <v>89</v>
      </c>
      <c r="B25" s="70" t="s">
        <v>6</v>
      </c>
      <c r="C25" s="7">
        <v>1</v>
      </c>
      <c r="D25" s="9">
        <v>16</v>
      </c>
      <c r="E25" s="6">
        <v>1</v>
      </c>
      <c r="F25" s="76">
        <v>10</v>
      </c>
      <c r="G25" s="110">
        <v>1</v>
      </c>
      <c r="H25" s="6">
        <v>2</v>
      </c>
      <c r="I25" s="7">
        <v>2</v>
      </c>
      <c r="J25" s="9">
        <v>4</v>
      </c>
      <c r="K25" s="6">
        <v>4</v>
      </c>
      <c r="L25" s="7">
        <v>5</v>
      </c>
      <c r="M25" s="9">
        <v>3</v>
      </c>
      <c r="N25" s="6">
        <v>3</v>
      </c>
      <c r="O25" s="7">
        <v>4</v>
      </c>
      <c r="P25" s="9">
        <v>5</v>
      </c>
      <c r="Q25" s="77"/>
    </row>
    <row r="26" spans="1:17" s="2" customFormat="1" x14ac:dyDescent="0.2">
      <c r="A26" s="108" t="s">
        <v>91</v>
      </c>
      <c r="B26" s="70" t="s">
        <v>6</v>
      </c>
      <c r="C26" s="7">
        <v>1</v>
      </c>
      <c r="D26" s="9">
        <v>17</v>
      </c>
      <c r="E26" s="6">
        <v>1</v>
      </c>
      <c r="F26" s="76">
        <v>10</v>
      </c>
      <c r="G26" s="110">
        <v>3</v>
      </c>
      <c r="H26" s="6">
        <v>1</v>
      </c>
      <c r="I26" s="7">
        <v>2</v>
      </c>
      <c r="J26" s="9">
        <v>1</v>
      </c>
      <c r="K26" s="6">
        <v>1</v>
      </c>
      <c r="L26" s="7">
        <v>1</v>
      </c>
      <c r="M26" s="9">
        <v>3</v>
      </c>
      <c r="N26" s="6">
        <v>1</v>
      </c>
      <c r="O26" s="7">
        <v>1</v>
      </c>
      <c r="P26" s="9">
        <v>1</v>
      </c>
      <c r="Q26" s="77"/>
    </row>
    <row r="27" spans="1:17" s="68" customFormat="1" x14ac:dyDescent="0.2">
      <c r="A27" s="111" t="s">
        <v>95</v>
      </c>
      <c r="B27" s="72" t="s">
        <v>6</v>
      </c>
      <c r="C27" s="73">
        <v>1</v>
      </c>
      <c r="D27" s="75">
        <v>16</v>
      </c>
      <c r="E27" s="72">
        <v>1</v>
      </c>
      <c r="F27" s="73">
        <v>10</v>
      </c>
      <c r="G27" s="75">
        <v>1</v>
      </c>
      <c r="H27" s="72">
        <v>5</v>
      </c>
      <c r="I27" s="73">
        <v>1</v>
      </c>
      <c r="J27" s="75">
        <v>5</v>
      </c>
      <c r="K27" s="72">
        <v>5</v>
      </c>
      <c r="L27" s="73">
        <v>5</v>
      </c>
      <c r="M27" s="75">
        <v>5</v>
      </c>
      <c r="N27" s="72">
        <v>1</v>
      </c>
      <c r="O27" s="73">
        <v>5</v>
      </c>
      <c r="P27" s="75">
        <v>5</v>
      </c>
      <c r="Q27" s="72"/>
    </row>
    <row r="28" spans="1:17" s="68" customFormat="1" x14ac:dyDescent="0.2">
      <c r="A28" s="111" t="s">
        <v>9</v>
      </c>
      <c r="B28" s="72" t="s">
        <v>6</v>
      </c>
      <c r="C28" s="73">
        <v>2</v>
      </c>
      <c r="D28" s="75">
        <v>16</v>
      </c>
      <c r="E28" s="72">
        <v>1</v>
      </c>
      <c r="F28" s="73">
        <v>10</v>
      </c>
      <c r="G28" s="75">
        <v>1</v>
      </c>
      <c r="H28" s="72">
        <v>5</v>
      </c>
      <c r="I28" s="73">
        <v>1</v>
      </c>
      <c r="J28" s="75">
        <v>5</v>
      </c>
      <c r="K28" s="72">
        <v>5</v>
      </c>
      <c r="L28" s="73">
        <v>5</v>
      </c>
      <c r="M28" s="75">
        <v>5</v>
      </c>
      <c r="N28" s="72">
        <v>1</v>
      </c>
      <c r="O28" s="73">
        <v>4</v>
      </c>
      <c r="P28" s="75">
        <v>5</v>
      </c>
      <c r="Q28" s="72"/>
    </row>
    <row r="29" spans="1:17" s="68" customFormat="1" x14ac:dyDescent="0.2">
      <c r="A29" s="111" t="s">
        <v>13</v>
      </c>
      <c r="B29" s="72" t="s">
        <v>6</v>
      </c>
      <c r="C29" s="73">
        <v>2</v>
      </c>
      <c r="D29" s="75">
        <v>16</v>
      </c>
      <c r="E29" s="72">
        <v>1</v>
      </c>
      <c r="F29" s="73">
        <v>9</v>
      </c>
      <c r="G29" s="75">
        <v>3</v>
      </c>
      <c r="H29" s="72">
        <v>4</v>
      </c>
      <c r="I29" s="73">
        <v>2</v>
      </c>
      <c r="J29" s="75">
        <v>5</v>
      </c>
      <c r="K29" s="72">
        <v>5</v>
      </c>
      <c r="L29" s="73">
        <v>4</v>
      </c>
      <c r="M29" s="75">
        <v>4</v>
      </c>
      <c r="N29" s="72">
        <v>2</v>
      </c>
      <c r="O29" s="73">
        <v>4</v>
      </c>
      <c r="P29" s="75">
        <v>4</v>
      </c>
      <c r="Q29" s="72"/>
    </row>
    <row r="30" spans="1:17" s="66" customFormat="1" x14ac:dyDescent="0.2">
      <c r="A30" s="111" t="s">
        <v>14</v>
      </c>
      <c r="B30" s="72" t="s">
        <v>6</v>
      </c>
      <c r="C30" s="73">
        <v>2</v>
      </c>
      <c r="D30" s="74">
        <v>16</v>
      </c>
      <c r="E30" s="72">
        <v>1</v>
      </c>
      <c r="F30" s="73">
        <v>10</v>
      </c>
      <c r="G30" s="74">
        <v>3</v>
      </c>
      <c r="H30" s="72">
        <v>4</v>
      </c>
      <c r="I30" s="73">
        <v>2</v>
      </c>
      <c r="J30" s="74">
        <v>4</v>
      </c>
      <c r="K30" s="72">
        <v>5</v>
      </c>
      <c r="L30" s="73">
        <v>4</v>
      </c>
      <c r="M30" s="74">
        <v>4</v>
      </c>
      <c r="N30" s="72">
        <v>2</v>
      </c>
      <c r="O30" s="73">
        <v>4</v>
      </c>
      <c r="P30" s="74">
        <v>4</v>
      </c>
      <c r="Q30" s="72"/>
    </row>
    <row r="31" spans="1:17" s="66" customFormat="1" x14ac:dyDescent="0.2">
      <c r="A31" s="111" t="s">
        <v>15</v>
      </c>
      <c r="B31" s="72" t="s">
        <v>6</v>
      </c>
      <c r="C31" s="73">
        <v>2</v>
      </c>
      <c r="D31" s="75">
        <v>15</v>
      </c>
      <c r="E31" s="72">
        <v>1</v>
      </c>
      <c r="F31" s="73">
        <v>9</v>
      </c>
      <c r="G31" s="75">
        <v>2</v>
      </c>
      <c r="H31" s="72">
        <v>4</v>
      </c>
      <c r="I31" s="73">
        <v>2</v>
      </c>
      <c r="J31" s="75">
        <v>4</v>
      </c>
      <c r="K31" s="72">
        <v>4</v>
      </c>
      <c r="L31" s="73">
        <v>4</v>
      </c>
      <c r="M31" s="75">
        <v>4</v>
      </c>
      <c r="N31" s="72">
        <v>2</v>
      </c>
      <c r="O31" s="73">
        <v>4</v>
      </c>
      <c r="P31" s="75">
        <v>4</v>
      </c>
      <c r="Q31" s="72"/>
    </row>
    <row r="32" spans="1:17" s="66" customFormat="1" x14ac:dyDescent="0.2">
      <c r="A32" s="111" t="s">
        <v>16</v>
      </c>
      <c r="B32" s="72" t="s">
        <v>6</v>
      </c>
      <c r="C32" s="73">
        <v>2</v>
      </c>
      <c r="D32" s="75">
        <v>15</v>
      </c>
      <c r="E32" s="72">
        <v>1</v>
      </c>
      <c r="F32" s="73">
        <v>9</v>
      </c>
      <c r="G32" s="75">
        <v>2</v>
      </c>
      <c r="H32" s="72">
        <v>4</v>
      </c>
      <c r="I32" s="73">
        <v>2</v>
      </c>
      <c r="J32" s="75">
        <v>4</v>
      </c>
      <c r="K32" s="72">
        <v>4</v>
      </c>
      <c r="L32" s="73">
        <v>4</v>
      </c>
      <c r="M32" s="75">
        <v>4</v>
      </c>
      <c r="N32" s="72">
        <v>2</v>
      </c>
      <c r="O32" s="73">
        <v>4</v>
      </c>
      <c r="P32" s="75">
        <v>4</v>
      </c>
      <c r="Q32" s="72"/>
    </row>
    <row r="33" spans="1:17" s="66" customFormat="1" x14ac:dyDescent="0.2">
      <c r="A33" s="111" t="s">
        <v>18</v>
      </c>
      <c r="B33" s="72" t="s">
        <v>6</v>
      </c>
      <c r="C33" s="73">
        <v>2</v>
      </c>
      <c r="D33" s="75">
        <v>16</v>
      </c>
      <c r="E33" s="72">
        <v>1</v>
      </c>
      <c r="F33" s="73">
        <v>10</v>
      </c>
      <c r="G33" s="75">
        <v>2</v>
      </c>
      <c r="H33" s="72">
        <v>4</v>
      </c>
      <c r="I33" s="73">
        <v>2</v>
      </c>
      <c r="J33" s="75">
        <v>5</v>
      </c>
      <c r="K33" s="72">
        <v>4</v>
      </c>
      <c r="L33" s="73">
        <v>4</v>
      </c>
      <c r="M33" s="75">
        <v>4</v>
      </c>
      <c r="N33" s="72">
        <v>2</v>
      </c>
      <c r="O33" s="73">
        <v>4</v>
      </c>
      <c r="P33" s="75">
        <v>5</v>
      </c>
      <c r="Q33" s="72"/>
    </row>
    <row r="34" spans="1:17" s="66" customFormat="1" x14ac:dyDescent="0.2">
      <c r="A34" s="111" t="s">
        <v>19</v>
      </c>
      <c r="B34" s="72" t="s">
        <v>6</v>
      </c>
      <c r="C34" s="73">
        <v>2</v>
      </c>
      <c r="D34" s="75">
        <v>16</v>
      </c>
      <c r="E34" s="72">
        <v>1</v>
      </c>
      <c r="F34" s="73">
        <v>10</v>
      </c>
      <c r="G34" s="75">
        <v>1</v>
      </c>
      <c r="H34" s="72">
        <v>4</v>
      </c>
      <c r="I34" s="73">
        <v>2</v>
      </c>
      <c r="J34" s="75">
        <v>5</v>
      </c>
      <c r="K34" s="72">
        <v>4</v>
      </c>
      <c r="L34" s="73">
        <v>4</v>
      </c>
      <c r="M34" s="75">
        <v>4</v>
      </c>
      <c r="N34" s="72">
        <v>1</v>
      </c>
      <c r="O34" s="73">
        <v>5</v>
      </c>
      <c r="P34" s="75">
        <v>5</v>
      </c>
      <c r="Q34" s="72"/>
    </row>
    <row r="35" spans="1:17" s="66" customFormat="1" x14ac:dyDescent="0.2">
      <c r="A35" s="111" t="s">
        <v>20</v>
      </c>
      <c r="B35" s="72" t="s">
        <v>6</v>
      </c>
      <c r="C35" s="73">
        <v>2</v>
      </c>
      <c r="D35" s="75">
        <v>16</v>
      </c>
      <c r="E35" s="72">
        <v>1</v>
      </c>
      <c r="F35" s="73">
        <v>10</v>
      </c>
      <c r="G35" s="75">
        <v>2</v>
      </c>
      <c r="H35" s="72">
        <v>4</v>
      </c>
      <c r="I35" s="73">
        <v>2</v>
      </c>
      <c r="J35" s="75">
        <v>5</v>
      </c>
      <c r="K35" s="72">
        <v>4</v>
      </c>
      <c r="L35" s="73">
        <v>4</v>
      </c>
      <c r="M35" s="75">
        <v>4</v>
      </c>
      <c r="N35" s="72">
        <v>2</v>
      </c>
      <c r="O35" s="73">
        <v>4</v>
      </c>
      <c r="P35" s="75">
        <v>5</v>
      </c>
      <c r="Q35" s="72"/>
    </row>
    <row r="36" spans="1:17" s="66" customFormat="1" x14ac:dyDescent="0.2">
      <c r="A36" s="111" t="s">
        <v>21</v>
      </c>
      <c r="B36" s="72" t="s">
        <v>6</v>
      </c>
      <c r="C36" s="73">
        <v>2</v>
      </c>
      <c r="D36" s="74">
        <v>15</v>
      </c>
      <c r="E36" s="72">
        <v>1</v>
      </c>
      <c r="F36" s="73">
        <v>9</v>
      </c>
      <c r="G36" s="74">
        <v>2</v>
      </c>
      <c r="H36" s="72">
        <v>4</v>
      </c>
      <c r="I36" s="73">
        <v>2</v>
      </c>
      <c r="J36" s="74">
        <v>5</v>
      </c>
      <c r="K36" s="72">
        <v>4</v>
      </c>
      <c r="L36" s="73">
        <v>4</v>
      </c>
      <c r="M36" s="74">
        <v>4</v>
      </c>
      <c r="N36" s="72">
        <v>2</v>
      </c>
      <c r="O36" s="73">
        <v>4</v>
      </c>
      <c r="P36" s="74">
        <v>5</v>
      </c>
      <c r="Q36" s="72"/>
    </row>
    <row r="37" spans="1:17" s="68" customFormat="1" x14ac:dyDescent="0.2">
      <c r="A37" s="111" t="s">
        <v>25</v>
      </c>
      <c r="B37" s="72" t="s">
        <v>6</v>
      </c>
      <c r="C37" s="73">
        <v>2</v>
      </c>
      <c r="D37" s="75">
        <v>16</v>
      </c>
      <c r="E37" s="72">
        <v>1</v>
      </c>
      <c r="F37" s="73">
        <v>10</v>
      </c>
      <c r="G37" s="75">
        <v>1</v>
      </c>
      <c r="H37" s="72">
        <v>5</v>
      </c>
      <c r="I37" s="73">
        <v>2</v>
      </c>
      <c r="J37" s="75">
        <v>5</v>
      </c>
      <c r="K37" s="72">
        <v>4</v>
      </c>
      <c r="L37" s="73">
        <v>4</v>
      </c>
      <c r="M37" s="75">
        <v>4</v>
      </c>
      <c r="N37" s="72">
        <v>2</v>
      </c>
      <c r="O37" s="73">
        <v>4</v>
      </c>
      <c r="P37" s="75">
        <v>5</v>
      </c>
      <c r="Q37" s="72"/>
    </row>
    <row r="38" spans="1:17" s="68" customFormat="1" x14ac:dyDescent="0.2">
      <c r="A38" s="111" t="s">
        <v>26</v>
      </c>
      <c r="B38" s="72" t="s">
        <v>6</v>
      </c>
      <c r="C38" s="73">
        <v>2</v>
      </c>
      <c r="D38" s="75">
        <v>16</v>
      </c>
      <c r="E38" s="72">
        <v>1</v>
      </c>
      <c r="F38" s="73">
        <v>10</v>
      </c>
      <c r="G38" s="75">
        <v>1</v>
      </c>
      <c r="H38" s="72">
        <v>5</v>
      </c>
      <c r="I38" s="73">
        <v>2</v>
      </c>
      <c r="J38" s="75">
        <v>5</v>
      </c>
      <c r="K38" s="72">
        <v>4</v>
      </c>
      <c r="L38" s="73">
        <v>4</v>
      </c>
      <c r="M38" s="75">
        <v>4</v>
      </c>
      <c r="N38" s="72">
        <v>2</v>
      </c>
      <c r="O38" s="73">
        <v>4</v>
      </c>
      <c r="P38" s="75">
        <v>5</v>
      </c>
      <c r="Q38" s="72"/>
    </row>
    <row r="39" spans="1:17" s="68" customFormat="1" x14ac:dyDescent="0.2">
      <c r="A39" s="111" t="s">
        <v>70</v>
      </c>
      <c r="B39" s="72" t="s">
        <v>6</v>
      </c>
      <c r="C39" s="73">
        <v>2</v>
      </c>
      <c r="D39" s="75">
        <v>16</v>
      </c>
      <c r="E39" s="72">
        <v>1</v>
      </c>
      <c r="F39" s="73">
        <v>10</v>
      </c>
      <c r="G39" s="75">
        <v>2</v>
      </c>
      <c r="H39" s="72">
        <v>4</v>
      </c>
      <c r="I39" s="73">
        <v>3</v>
      </c>
      <c r="J39" s="75">
        <v>4</v>
      </c>
      <c r="K39" s="72">
        <v>3</v>
      </c>
      <c r="L39" s="73">
        <v>5</v>
      </c>
      <c r="M39" s="75">
        <v>5</v>
      </c>
      <c r="N39" s="72">
        <v>5</v>
      </c>
      <c r="O39" s="73">
        <v>3</v>
      </c>
      <c r="P39" s="75">
        <v>5</v>
      </c>
      <c r="Q39" s="72"/>
    </row>
    <row r="40" spans="1:17" s="68" customFormat="1" x14ac:dyDescent="0.2">
      <c r="A40" s="111" t="s">
        <v>71</v>
      </c>
      <c r="B40" s="72" t="s">
        <v>6</v>
      </c>
      <c r="C40" s="73">
        <v>2</v>
      </c>
      <c r="D40" s="75">
        <v>16</v>
      </c>
      <c r="E40" s="72">
        <v>1</v>
      </c>
      <c r="F40" s="73">
        <v>10</v>
      </c>
      <c r="G40" s="75">
        <v>2</v>
      </c>
      <c r="H40" s="72">
        <v>4</v>
      </c>
      <c r="I40" s="73">
        <v>2</v>
      </c>
      <c r="J40" s="75">
        <v>4</v>
      </c>
      <c r="K40" s="72">
        <v>3</v>
      </c>
      <c r="L40" s="73">
        <v>5</v>
      </c>
      <c r="M40" s="75">
        <v>5</v>
      </c>
      <c r="N40" s="72">
        <v>3</v>
      </c>
      <c r="O40" s="73">
        <v>4</v>
      </c>
      <c r="P40" s="75">
        <v>5</v>
      </c>
      <c r="Q40" s="72"/>
    </row>
    <row r="41" spans="1:17" s="68" customFormat="1" x14ac:dyDescent="0.2">
      <c r="A41" s="111" t="s">
        <v>72</v>
      </c>
      <c r="B41" s="72" t="s">
        <v>6</v>
      </c>
      <c r="C41" s="73">
        <v>2</v>
      </c>
      <c r="D41" s="75">
        <v>16</v>
      </c>
      <c r="E41" s="72">
        <v>1</v>
      </c>
      <c r="F41" s="73">
        <v>10</v>
      </c>
      <c r="G41" s="75">
        <v>2</v>
      </c>
      <c r="H41" s="72">
        <v>4</v>
      </c>
      <c r="I41" s="73">
        <v>2</v>
      </c>
      <c r="J41" s="75">
        <v>4</v>
      </c>
      <c r="K41" s="72">
        <v>5</v>
      </c>
      <c r="L41" s="73">
        <v>5</v>
      </c>
      <c r="M41" s="75">
        <v>5</v>
      </c>
      <c r="N41" s="72">
        <v>2</v>
      </c>
      <c r="O41" s="73">
        <v>4</v>
      </c>
      <c r="P41" s="75">
        <v>5</v>
      </c>
      <c r="Q41" s="72"/>
    </row>
    <row r="42" spans="1:17" s="68" customFormat="1" x14ac:dyDescent="0.2">
      <c r="A42" s="111" t="s">
        <v>74</v>
      </c>
      <c r="B42" s="72" t="s">
        <v>6</v>
      </c>
      <c r="C42" s="73">
        <v>2</v>
      </c>
      <c r="D42" s="75">
        <v>17</v>
      </c>
      <c r="E42" s="72">
        <v>1</v>
      </c>
      <c r="F42" s="73">
        <v>10</v>
      </c>
      <c r="G42" s="75">
        <v>2</v>
      </c>
      <c r="H42" s="72">
        <v>1</v>
      </c>
      <c r="I42" s="73">
        <v>1</v>
      </c>
      <c r="J42" s="75">
        <v>5</v>
      </c>
      <c r="K42" s="72">
        <v>5</v>
      </c>
      <c r="L42" s="73">
        <v>4</v>
      </c>
      <c r="M42" s="75">
        <v>4</v>
      </c>
      <c r="N42" s="72">
        <v>3</v>
      </c>
      <c r="O42" s="73">
        <v>2</v>
      </c>
      <c r="P42" s="75">
        <v>5</v>
      </c>
      <c r="Q42" s="72"/>
    </row>
    <row r="43" spans="1:17" s="68" customFormat="1" x14ac:dyDescent="0.2">
      <c r="A43" s="111" t="s">
        <v>75</v>
      </c>
      <c r="B43" s="72" t="s">
        <v>6</v>
      </c>
      <c r="C43" s="73">
        <v>2</v>
      </c>
      <c r="D43" s="75">
        <v>16</v>
      </c>
      <c r="E43" s="72">
        <v>1</v>
      </c>
      <c r="F43" s="73">
        <v>10</v>
      </c>
      <c r="G43" s="75">
        <v>2</v>
      </c>
      <c r="H43" s="72">
        <v>4</v>
      </c>
      <c r="I43" s="73">
        <v>1</v>
      </c>
      <c r="J43" s="75">
        <v>5</v>
      </c>
      <c r="K43" s="72">
        <v>5</v>
      </c>
      <c r="L43" s="73">
        <v>5</v>
      </c>
      <c r="M43" s="75">
        <v>4</v>
      </c>
      <c r="N43" s="72">
        <v>2</v>
      </c>
      <c r="O43" s="73">
        <v>5</v>
      </c>
      <c r="P43" s="75">
        <v>5</v>
      </c>
      <c r="Q43" s="72"/>
    </row>
    <row r="44" spans="1:17" s="68" customFormat="1" x14ac:dyDescent="0.2">
      <c r="A44" s="111" t="s">
        <v>76</v>
      </c>
      <c r="B44" s="72" t="s">
        <v>6</v>
      </c>
      <c r="C44" s="73">
        <v>2</v>
      </c>
      <c r="D44" s="75">
        <v>16</v>
      </c>
      <c r="E44" s="72">
        <v>1</v>
      </c>
      <c r="F44" s="73">
        <v>10</v>
      </c>
      <c r="G44" s="75">
        <v>3</v>
      </c>
      <c r="H44" s="72">
        <v>4</v>
      </c>
      <c r="I44" s="73">
        <v>1</v>
      </c>
      <c r="J44" s="75">
        <v>5</v>
      </c>
      <c r="K44" s="72">
        <v>5</v>
      </c>
      <c r="L44" s="73">
        <v>5</v>
      </c>
      <c r="M44" s="75">
        <v>4</v>
      </c>
      <c r="N44" s="72">
        <v>2</v>
      </c>
      <c r="O44" s="73">
        <v>5</v>
      </c>
      <c r="P44" s="75">
        <v>5</v>
      </c>
      <c r="Q44" s="72"/>
    </row>
    <row r="45" spans="1:17" s="68" customFormat="1" x14ac:dyDescent="0.2">
      <c r="A45" s="111" t="s">
        <v>78</v>
      </c>
      <c r="B45" s="72" t="s">
        <v>6</v>
      </c>
      <c r="C45" s="73">
        <v>2</v>
      </c>
      <c r="D45" s="75">
        <v>17</v>
      </c>
      <c r="E45" s="72">
        <v>1</v>
      </c>
      <c r="F45" s="73">
        <v>11</v>
      </c>
      <c r="G45" s="75">
        <v>2</v>
      </c>
      <c r="H45" s="72">
        <v>4</v>
      </c>
      <c r="I45" s="73">
        <v>2</v>
      </c>
      <c r="J45" s="75">
        <v>4</v>
      </c>
      <c r="K45" s="72">
        <v>4</v>
      </c>
      <c r="L45" s="73">
        <v>4</v>
      </c>
      <c r="M45" s="75">
        <v>4</v>
      </c>
      <c r="N45" s="72">
        <v>4</v>
      </c>
      <c r="O45" s="73">
        <v>4</v>
      </c>
      <c r="P45" s="75">
        <v>4</v>
      </c>
      <c r="Q45" s="72"/>
    </row>
    <row r="46" spans="1:17" s="68" customFormat="1" x14ac:dyDescent="0.2">
      <c r="A46" s="111" t="s">
        <v>79</v>
      </c>
      <c r="B46" s="72" t="s">
        <v>6</v>
      </c>
      <c r="C46" s="73">
        <v>2</v>
      </c>
      <c r="D46" s="75">
        <v>17</v>
      </c>
      <c r="E46" s="72">
        <v>1</v>
      </c>
      <c r="F46" s="73">
        <v>11</v>
      </c>
      <c r="G46" s="75">
        <v>2</v>
      </c>
      <c r="H46" s="72">
        <v>4</v>
      </c>
      <c r="I46" s="73">
        <v>2</v>
      </c>
      <c r="J46" s="75">
        <v>5</v>
      </c>
      <c r="K46" s="72">
        <v>4</v>
      </c>
      <c r="L46" s="73">
        <v>4</v>
      </c>
      <c r="M46" s="75">
        <v>4</v>
      </c>
      <c r="N46" s="72">
        <v>2</v>
      </c>
      <c r="O46" s="73">
        <v>4</v>
      </c>
      <c r="P46" s="75">
        <v>4</v>
      </c>
      <c r="Q46" s="72"/>
    </row>
    <row r="47" spans="1:17" s="68" customFormat="1" x14ac:dyDescent="0.2">
      <c r="A47" s="111" t="s">
        <v>80</v>
      </c>
      <c r="B47" s="72" t="s">
        <v>6</v>
      </c>
      <c r="C47" s="73">
        <v>2</v>
      </c>
      <c r="D47" s="75">
        <v>16</v>
      </c>
      <c r="E47" s="72">
        <v>1</v>
      </c>
      <c r="F47" s="73">
        <v>10</v>
      </c>
      <c r="G47" s="75">
        <v>2</v>
      </c>
      <c r="H47" s="72">
        <v>4</v>
      </c>
      <c r="I47" s="73">
        <v>1</v>
      </c>
      <c r="J47" s="75">
        <v>5</v>
      </c>
      <c r="K47" s="72">
        <v>4</v>
      </c>
      <c r="L47" s="73">
        <v>4</v>
      </c>
      <c r="M47" s="75">
        <v>4</v>
      </c>
      <c r="N47" s="72">
        <v>2</v>
      </c>
      <c r="O47" s="73">
        <v>5</v>
      </c>
      <c r="P47" s="75">
        <v>4</v>
      </c>
      <c r="Q47" s="72"/>
    </row>
    <row r="48" spans="1:17" s="68" customFormat="1" x14ac:dyDescent="0.2">
      <c r="A48" s="111" t="s">
        <v>81</v>
      </c>
      <c r="B48" s="72" t="s">
        <v>6</v>
      </c>
      <c r="C48" s="73">
        <v>2</v>
      </c>
      <c r="D48" s="75">
        <v>17</v>
      </c>
      <c r="E48" s="72">
        <v>1</v>
      </c>
      <c r="F48" s="73">
        <v>11</v>
      </c>
      <c r="G48" s="75">
        <v>2</v>
      </c>
      <c r="H48" s="72">
        <v>4</v>
      </c>
      <c r="I48" s="73">
        <v>1</v>
      </c>
      <c r="J48" s="75">
        <v>5</v>
      </c>
      <c r="K48" s="72">
        <v>5</v>
      </c>
      <c r="L48" s="73">
        <v>5</v>
      </c>
      <c r="M48" s="75">
        <v>4</v>
      </c>
      <c r="N48" s="72">
        <v>2</v>
      </c>
      <c r="O48" s="73">
        <v>5</v>
      </c>
      <c r="P48" s="75">
        <v>4</v>
      </c>
      <c r="Q48" s="72"/>
    </row>
    <row r="49" spans="1:17" s="68" customFormat="1" x14ac:dyDescent="0.2">
      <c r="A49" s="111" t="s">
        <v>82</v>
      </c>
      <c r="B49" s="72" t="s">
        <v>6</v>
      </c>
      <c r="C49" s="73">
        <v>2</v>
      </c>
      <c r="D49" s="75">
        <v>16</v>
      </c>
      <c r="E49" s="72">
        <v>1</v>
      </c>
      <c r="F49" s="73">
        <v>11</v>
      </c>
      <c r="G49" s="75">
        <v>2</v>
      </c>
      <c r="H49" s="72">
        <v>2</v>
      </c>
      <c r="I49" s="73">
        <v>3</v>
      </c>
      <c r="J49" s="75">
        <v>5</v>
      </c>
      <c r="K49" s="72">
        <v>4</v>
      </c>
      <c r="L49" s="73">
        <v>4</v>
      </c>
      <c r="M49" s="75">
        <v>5</v>
      </c>
      <c r="N49" s="72">
        <v>3</v>
      </c>
      <c r="O49" s="73">
        <v>4</v>
      </c>
      <c r="P49" s="75">
        <v>4</v>
      </c>
      <c r="Q49" s="72"/>
    </row>
    <row r="50" spans="1:17" s="68" customFormat="1" x14ac:dyDescent="0.2">
      <c r="A50" s="111" t="s">
        <v>83</v>
      </c>
      <c r="B50" s="72" t="s">
        <v>6</v>
      </c>
      <c r="C50" s="73">
        <v>2</v>
      </c>
      <c r="D50" s="75">
        <v>17</v>
      </c>
      <c r="E50" s="72">
        <v>1</v>
      </c>
      <c r="F50" s="73">
        <v>11</v>
      </c>
      <c r="G50" s="75">
        <v>2</v>
      </c>
      <c r="H50" s="72">
        <v>4</v>
      </c>
      <c r="I50" s="73">
        <v>2</v>
      </c>
      <c r="J50" s="75">
        <v>5</v>
      </c>
      <c r="K50" s="72">
        <v>4</v>
      </c>
      <c r="L50" s="73">
        <v>4</v>
      </c>
      <c r="M50" s="75">
        <v>4</v>
      </c>
      <c r="N50" s="72">
        <v>5</v>
      </c>
      <c r="O50" s="73">
        <v>5</v>
      </c>
      <c r="P50" s="75">
        <v>5</v>
      </c>
      <c r="Q50" s="72"/>
    </row>
    <row r="51" spans="1:17" s="68" customFormat="1" x14ac:dyDescent="0.2">
      <c r="A51" s="111" t="s">
        <v>85</v>
      </c>
      <c r="B51" s="72" t="s">
        <v>6</v>
      </c>
      <c r="C51" s="73">
        <v>2</v>
      </c>
      <c r="D51" s="75">
        <v>17</v>
      </c>
      <c r="E51" s="72">
        <v>1</v>
      </c>
      <c r="F51" s="73">
        <v>11</v>
      </c>
      <c r="G51" s="75">
        <v>1</v>
      </c>
      <c r="H51" s="72">
        <v>4</v>
      </c>
      <c r="I51" s="73">
        <v>5</v>
      </c>
      <c r="J51" s="75">
        <v>4</v>
      </c>
      <c r="K51" s="72">
        <v>4</v>
      </c>
      <c r="L51" s="73">
        <v>4</v>
      </c>
      <c r="M51" s="75">
        <v>5</v>
      </c>
      <c r="N51" s="72">
        <v>4</v>
      </c>
      <c r="O51" s="73">
        <v>5</v>
      </c>
      <c r="P51" s="75">
        <v>4</v>
      </c>
      <c r="Q51" s="72"/>
    </row>
    <row r="52" spans="1:17" s="68" customFormat="1" x14ac:dyDescent="0.2">
      <c r="A52" s="111" t="s">
        <v>86</v>
      </c>
      <c r="B52" s="72" t="s">
        <v>6</v>
      </c>
      <c r="C52" s="73">
        <v>2</v>
      </c>
      <c r="D52" s="75">
        <v>17</v>
      </c>
      <c r="E52" s="72">
        <v>1</v>
      </c>
      <c r="F52" s="73">
        <v>11</v>
      </c>
      <c r="G52" s="75">
        <v>1</v>
      </c>
      <c r="H52" s="72">
        <v>4</v>
      </c>
      <c r="I52" s="73">
        <v>1</v>
      </c>
      <c r="J52" s="75">
        <v>4</v>
      </c>
      <c r="K52" s="72">
        <v>4</v>
      </c>
      <c r="L52" s="73">
        <v>4</v>
      </c>
      <c r="M52" s="75">
        <v>5</v>
      </c>
      <c r="N52" s="72">
        <v>4</v>
      </c>
      <c r="O52" s="73">
        <v>5</v>
      </c>
      <c r="P52" s="75">
        <v>4</v>
      </c>
      <c r="Q52" s="72"/>
    </row>
    <row r="53" spans="1:17" s="68" customFormat="1" x14ac:dyDescent="0.2">
      <c r="A53" s="111" t="s">
        <v>90</v>
      </c>
      <c r="B53" s="72" t="s">
        <v>6</v>
      </c>
      <c r="C53" s="73">
        <v>2</v>
      </c>
      <c r="D53" s="75">
        <v>17</v>
      </c>
      <c r="E53" s="72">
        <v>1</v>
      </c>
      <c r="F53" s="73">
        <v>11</v>
      </c>
      <c r="G53" s="75">
        <v>1</v>
      </c>
      <c r="H53" s="72">
        <v>4</v>
      </c>
      <c r="I53" s="73">
        <v>1</v>
      </c>
      <c r="J53" s="75">
        <v>5</v>
      </c>
      <c r="K53" s="72">
        <v>5</v>
      </c>
      <c r="L53" s="73">
        <v>4</v>
      </c>
      <c r="M53" s="75">
        <v>4</v>
      </c>
      <c r="N53" s="72">
        <v>5</v>
      </c>
      <c r="O53" s="73">
        <v>5</v>
      </c>
      <c r="P53" s="75">
        <v>4</v>
      </c>
      <c r="Q53" s="72"/>
    </row>
    <row r="54" spans="1:17" s="68" customFormat="1" x14ac:dyDescent="0.2">
      <c r="A54" s="111" t="s">
        <v>92</v>
      </c>
      <c r="B54" s="72" t="s">
        <v>6</v>
      </c>
      <c r="C54" s="73">
        <v>2</v>
      </c>
      <c r="D54" s="75">
        <v>15</v>
      </c>
      <c r="E54" s="72">
        <v>1</v>
      </c>
      <c r="F54" s="73">
        <v>10</v>
      </c>
      <c r="G54" s="75">
        <v>1</v>
      </c>
      <c r="H54" s="72">
        <v>1</v>
      </c>
      <c r="I54" s="73">
        <v>1</v>
      </c>
      <c r="J54" s="75">
        <v>5</v>
      </c>
      <c r="K54" s="72">
        <v>4</v>
      </c>
      <c r="L54" s="73">
        <v>5</v>
      </c>
      <c r="M54" s="75">
        <v>4</v>
      </c>
      <c r="N54" s="72">
        <v>2</v>
      </c>
      <c r="O54" s="73">
        <v>5</v>
      </c>
      <c r="P54" s="75">
        <v>5</v>
      </c>
      <c r="Q54" s="72"/>
    </row>
    <row r="55" spans="1:17" s="68" customFormat="1" x14ac:dyDescent="0.2">
      <c r="A55" s="111" t="s">
        <v>93</v>
      </c>
      <c r="B55" s="72" t="s">
        <v>6</v>
      </c>
      <c r="C55" s="73">
        <v>2</v>
      </c>
      <c r="D55" s="75">
        <v>16</v>
      </c>
      <c r="E55" s="72">
        <v>1</v>
      </c>
      <c r="F55" s="73">
        <v>10</v>
      </c>
      <c r="G55" s="75">
        <v>2</v>
      </c>
      <c r="H55" s="72">
        <v>4</v>
      </c>
      <c r="I55" s="73">
        <v>1</v>
      </c>
      <c r="J55" s="75">
        <v>5</v>
      </c>
      <c r="K55" s="72">
        <v>4</v>
      </c>
      <c r="L55" s="73">
        <v>4</v>
      </c>
      <c r="M55" s="75">
        <v>4</v>
      </c>
      <c r="N55" s="72">
        <v>2</v>
      </c>
      <c r="O55" s="73">
        <v>5</v>
      </c>
      <c r="P55" s="75">
        <v>5</v>
      </c>
      <c r="Q55" s="72"/>
    </row>
    <row r="56" spans="1:17" s="68" customFormat="1" x14ac:dyDescent="0.2">
      <c r="A56" s="111" t="s">
        <v>94</v>
      </c>
      <c r="B56" s="72" t="s">
        <v>6</v>
      </c>
      <c r="C56" s="73">
        <v>2</v>
      </c>
      <c r="D56" s="75">
        <v>16</v>
      </c>
      <c r="E56" s="72">
        <v>1</v>
      </c>
      <c r="F56" s="73">
        <v>10</v>
      </c>
      <c r="G56" s="75">
        <v>2</v>
      </c>
      <c r="H56" s="72">
        <v>5</v>
      </c>
      <c r="I56" s="73">
        <v>1</v>
      </c>
      <c r="J56" s="75">
        <v>5</v>
      </c>
      <c r="K56" s="72">
        <v>5</v>
      </c>
      <c r="L56" s="73">
        <v>5</v>
      </c>
      <c r="M56" s="75">
        <v>5</v>
      </c>
      <c r="N56" s="72">
        <v>2</v>
      </c>
      <c r="O56" s="73">
        <v>5</v>
      </c>
      <c r="P56" s="75">
        <v>5</v>
      </c>
      <c r="Q56" s="72"/>
    </row>
    <row r="57" spans="1:17" s="68" customFormat="1" x14ac:dyDescent="0.2">
      <c r="A57" s="111" t="s">
        <v>96</v>
      </c>
      <c r="B57" s="72" t="s">
        <v>6</v>
      </c>
      <c r="C57" s="73">
        <v>2</v>
      </c>
      <c r="D57" s="75">
        <v>16</v>
      </c>
      <c r="E57" s="72">
        <v>1</v>
      </c>
      <c r="F57" s="73">
        <v>10</v>
      </c>
      <c r="G57" s="75">
        <v>4</v>
      </c>
      <c r="H57" s="72">
        <v>5</v>
      </c>
      <c r="I57" s="73">
        <v>1</v>
      </c>
      <c r="J57" s="75">
        <v>5</v>
      </c>
      <c r="K57" s="72">
        <v>4</v>
      </c>
      <c r="L57" s="73">
        <v>5</v>
      </c>
      <c r="M57" s="75">
        <v>5</v>
      </c>
      <c r="N57" s="72">
        <v>3</v>
      </c>
      <c r="O57" s="73">
        <v>5</v>
      </c>
      <c r="P57" s="75">
        <v>5</v>
      </c>
      <c r="Q57" s="72"/>
    </row>
    <row r="58" spans="1:17" s="68" customFormat="1" x14ac:dyDescent="0.2">
      <c r="A58" s="111" t="s">
        <v>97</v>
      </c>
      <c r="B58" s="72" t="s">
        <v>6</v>
      </c>
      <c r="C58" s="73">
        <v>2</v>
      </c>
      <c r="D58" s="75">
        <v>16</v>
      </c>
      <c r="E58" s="72">
        <v>1</v>
      </c>
      <c r="F58" s="73">
        <v>10</v>
      </c>
      <c r="G58" s="75">
        <v>2</v>
      </c>
      <c r="H58" s="72">
        <v>4</v>
      </c>
      <c r="I58" s="73">
        <v>1</v>
      </c>
      <c r="J58" s="75">
        <v>4</v>
      </c>
      <c r="K58" s="72">
        <v>5</v>
      </c>
      <c r="L58" s="73">
        <v>5</v>
      </c>
      <c r="M58" s="75">
        <v>4</v>
      </c>
      <c r="N58" s="72">
        <v>1</v>
      </c>
      <c r="O58" s="73">
        <v>4</v>
      </c>
      <c r="P58" s="75">
        <v>5</v>
      </c>
      <c r="Q58" s="72"/>
    </row>
    <row r="59" spans="1:17" s="68" customFormat="1" x14ac:dyDescent="0.2">
      <c r="A59" s="111" t="s">
        <v>67</v>
      </c>
      <c r="B59" s="72" t="s">
        <v>6</v>
      </c>
      <c r="C59" s="73"/>
      <c r="D59" s="75">
        <v>17</v>
      </c>
      <c r="E59" s="72">
        <v>1</v>
      </c>
      <c r="F59" s="73">
        <v>10</v>
      </c>
      <c r="G59" s="75">
        <v>3</v>
      </c>
      <c r="H59" s="72">
        <v>5</v>
      </c>
      <c r="I59" s="73">
        <v>2</v>
      </c>
      <c r="J59" s="75">
        <v>1</v>
      </c>
      <c r="K59" s="72">
        <v>1</v>
      </c>
      <c r="L59" s="73">
        <v>1</v>
      </c>
      <c r="M59" s="75">
        <v>2</v>
      </c>
      <c r="N59" s="72">
        <v>3</v>
      </c>
      <c r="O59" s="73">
        <v>2</v>
      </c>
      <c r="P59" s="75">
        <v>1</v>
      </c>
      <c r="Q59" s="72"/>
    </row>
    <row r="60" spans="1:17" s="3" customFormat="1" x14ac:dyDescent="0.2"/>
    <row r="61" spans="1:17" s="3" customFormat="1" x14ac:dyDescent="0.2">
      <c r="A61" s="50" t="s">
        <v>43</v>
      </c>
      <c r="B61" s="3">
        <f>COUNTIF(B5:B59, "TR")</f>
        <v>55</v>
      </c>
    </row>
    <row r="62" spans="1:17" s="3" customFormat="1" x14ac:dyDescent="0.2">
      <c r="A62" s="50" t="s">
        <v>44</v>
      </c>
      <c r="C62" s="3">
        <f>COUNTIF(C5:C59,"1")</f>
        <v>23</v>
      </c>
    </row>
    <row r="63" spans="1:17" s="3" customFormat="1" x14ac:dyDescent="0.2">
      <c r="A63" s="50" t="s">
        <v>45</v>
      </c>
      <c r="C63" s="3">
        <f>COUNTIF(C5:C59,"2")</f>
        <v>31</v>
      </c>
    </row>
    <row r="64" spans="1:17" s="3" customFormat="1" x14ac:dyDescent="0.2">
      <c r="A64" s="50" t="s">
        <v>46</v>
      </c>
      <c r="D64" s="3">
        <f>COUNTIF(D5:D59,"15")</f>
        <v>6</v>
      </c>
    </row>
    <row r="65" spans="1:16" s="3" customFormat="1" x14ac:dyDescent="0.2">
      <c r="A65" s="50" t="s">
        <v>47</v>
      </c>
      <c r="D65" s="3">
        <f>COUNTIF(D5:D59,"16")</f>
        <v>33</v>
      </c>
    </row>
    <row r="66" spans="1:16" s="3" customFormat="1" x14ac:dyDescent="0.2">
      <c r="A66" s="50" t="s">
        <v>48</v>
      </c>
      <c r="D66" s="3">
        <f>COUNTIF(D5:D59,"17")</f>
        <v>16</v>
      </c>
    </row>
    <row r="67" spans="1:16" s="3" customFormat="1" x14ac:dyDescent="0.2">
      <c r="A67" s="50" t="s">
        <v>49</v>
      </c>
      <c r="F67" s="3">
        <f>COUNTIF(F5:F59,"9")</f>
        <v>6</v>
      </c>
    </row>
    <row r="68" spans="1:16" s="3" customFormat="1" x14ac:dyDescent="0.2">
      <c r="A68" s="50" t="s">
        <v>50</v>
      </c>
      <c r="F68" s="3">
        <f>COUNTIF(F5:F59,"10")</f>
        <v>37</v>
      </c>
    </row>
    <row r="69" spans="1:16" s="3" customFormat="1" x14ac:dyDescent="0.2">
      <c r="A69" s="50" t="s">
        <v>56</v>
      </c>
      <c r="F69" s="3">
        <f>COUNTIF(F5:F59,"11")</f>
        <v>12</v>
      </c>
    </row>
    <row r="70" spans="1:16" s="3" customFormat="1" x14ac:dyDescent="0.2">
      <c r="A70" s="114" t="s">
        <v>51</v>
      </c>
      <c r="B70" s="115">
        <v>1</v>
      </c>
      <c r="C70" s="115"/>
      <c r="D70" s="116" t="s">
        <v>57</v>
      </c>
      <c r="E70" s="115"/>
      <c r="F70" s="115"/>
      <c r="G70" s="115">
        <f>COUNTIF(G5:G27,"1")</f>
        <v>7</v>
      </c>
      <c r="H70" s="115">
        <f>COUNTIF(H5:H27,"1")</f>
        <v>3</v>
      </c>
      <c r="I70" s="115">
        <f>COUNTIF(I5:I27,"1")</f>
        <v>8</v>
      </c>
      <c r="J70" s="115">
        <f>COUNTIF(J5:J27,"1")</f>
        <v>1</v>
      </c>
      <c r="K70" s="115">
        <f>COUNTIF(K5:K27,"1")</f>
        <v>1</v>
      </c>
      <c r="L70" s="115">
        <f>COUNTIF(L5:L27,"1")</f>
        <v>1</v>
      </c>
      <c r="M70" s="115">
        <f>COUNTIF(M5:M27,"1")</f>
        <v>0</v>
      </c>
      <c r="N70" s="115">
        <f>COUNTIF(N5:N27,"1")</f>
        <v>3</v>
      </c>
      <c r="O70" s="115">
        <f>COUNTIF(O5:O27,"1")</f>
        <v>2</v>
      </c>
      <c r="P70" s="129">
        <f>COUNTIF(P5:P27,"1")</f>
        <v>1</v>
      </c>
    </row>
    <row r="71" spans="1:16" s="3" customFormat="1" x14ac:dyDescent="0.2">
      <c r="A71" s="119" t="s">
        <v>52</v>
      </c>
      <c r="B71" s="120">
        <v>2</v>
      </c>
      <c r="C71" s="120"/>
      <c r="D71" s="121" t="s">
        <v>58</v>
      </c>
      <c r="E71" s="120"/>
      <c r="F71" s="120"/>
      <c r="G71" s="120">
        <f>COUNTIF(G5:G27,"2")</f>
        <v>10</v>
      </c>
      <c r="H71" s="120">
        <f>COUNTIF(H5:H27,"2")</f>
        <v>1</v>
      </c>
      <c r="I71" s="120">
        <f>COUNTIF(I5:I27,"2")</f>
        <v>12</v>
      </c>
      <c r="J71" s="120">
        <f>COUNTIF(J5:J27,"2")</f>
        <v>0</v>
      </c>
      <c r="K71" s="120">
        <f>COUNTIF(K5:K27,"2")</f>
        <v>0</v>
      </c>
      <c r="L71" s="120">
        <f>COUNTIF(L5:L27,"2")</f>
        <v>1</v>
      </c>
      <c r="M71" s="120">
        <f>COUNTIF(M5:M27,"2")</f>
        <v>0</v>
      </c>
      <c r="N71" s="120">
        <f>COUNTIF(N5:N27,"2")</f>
        <v>15</v>
      </c>
      <c r="O71" s="120">
        <f>COUNTIF(O5:O27,"2")</f>
        <v>0</v>
      </c>
      <c r="P71" s="130">
        <f>COUNTIF(P5:P27,"2")</f>
        <v>0</v>
      </c>
    </row>
    <row r="72" spans="1:16" s="3" customFormat="1" x14ac:dyDescent="0.2">
      <c r="A72" s="119" t="s">
        <v>53</v>
      </c>
      <c r="B72" s="120">
        <v>3</v>
      </c>
      <c r="C72" s="120"/>
      <c r="D72" s="121" t="s">
        <v>59</v>
      </c>
      <c r="E72" s="120"/>
      <c r="F72" s="120"/>
      <c r="G72" s="120">
        <f>COUNTIF(G5:G27,"3")</f>
        <v>3</v>
      </c>
      <c r="H72" s="120">
        <f>COUNTIF(H5:H27,"3")</f>
        <v>2</v>
      </c>
      <c r="I72" s="120">
        <f>COUNTIF(I5:I27,"3")</f>
        <v>1</v>
      </c>
      <c r="J72" s="120">
        <f>COUNTIF(J5:J27,"3")</f>
        <v>2</v>
      </c>
      <c r="K72" s="120">
        <f>COUNTIF(K5:K27,"3")</f>
        <v>1</v>
      </c>
      <c r="L72" s="120">
        <f>COUNTIF(L5:L27,"3")</f>
        <v>0</v>
      </c>
      <c r="M72" s="120">
        <f>COUNTIF(M5:M27,"3")</f>
        <v>2</v>
      </c>
      <c r="N72" s="120">
        <f>COUNTIF(N5:N27,"3")</f>
        <v>2</v>
      </c>
      <c r="O72" s="120">
        <f>COUNTIF(O5:O27,"3")</f>
        <v>4</v>
      </c>
      <c r="P72" s="130">
        <f>COUNTIF(P5:P27,"3")</f>
        <v>1</v>
      </c>
    </row>
    <row r="73" spans="1:16" s="3" customFormat="1" x14ac:dyDescent="0.2">
      <c r="A73" s="119" t="s">
        <v>54</v>
      </c>
      <c r="B73" s="120">
        <v>4</v>
      </c>
      <c r="C73" s="120"/>
      <c r="D73" s="121" t="s">
        <v>60</v>
      </c>
      <c r="E73" s="120"/>
      <c r="F73" s="120"/>
      <c r="G73" s="120">
        <f>COUNTIF(G5:G27,"4")</f>
        <v>1</v>
      </c>
      <c r="H73" s="120">
        <f>COUNTIF(H5:H27,"4")</f>
        <v>10</v>
      </c>
      <c r="I73" s="120">
        <f>COUNTIF(I5:I27,"4")</f>
        <v>2</v>
      </c>
      <c r="J73" s="120">
        <f>COUNTIF(J5:J27,"4")</f>
        <v>6</v>
      </c>
      <c r="K73" s="120">
        <f>COUNTIF(K5:K27,"4")</f>
        <v>11</v>
      </c>
      <c r="L73" s="120">
        <f>COUNTIF(L5:L27,"4")</f>
        <v>13</v>
      </c>
      <c r="M73" s="120">
        <f>COUNTIF(M5:M27,"4")</f>
        <v>17</v>
      </c>
      <c r="N73" s="120">
        <f>COUNTIF(N5:N27,"4")</f>
        <v>2</v>
      </c>
      <c r="O73" s="120">
        <f>COUNTIF(O5:O27,"4")</f>
        <v>11</v>
      </c>
      <c r="P73" s="130">
        <f>COUNTIF(P5:P27,"4")</f>
        <v>5</v>
      </c>
    </row>
    <row r="74" spans="1:16" s="3" customFormat="1" x14ac:dyDescent="0.2">
      <c r="A74" s="124" t="s">
        <v>55</v>
      </c>
      <c r="B74" s="125">
        <v>5</v>
      </c>
      <c r="C74" s="125"/>
      <c r="D74" s="126"/>
      <c r="E74" s="125"/>
      <c r="F74" s="125"/>
      <c r="G74" s="125">
        <f>COUNTIF(G5:G27,"5")</f>
        <v>2</v>
      </c>
      <c r="H74" s="125">
        <f>COUNTIF(H5:H27,"5")</f>
        <v>7</v>
      </c>
      <c r="I74" s="125">
        <f>COUNTIF(I5:I27,"5")</f>
        <v>0</v>
      </c>
      <c r="J74" s="125">
        <f>COUNTIF(J5:J27,"5")</f>
        <v>14</v>
      </c>
      <c r="K74" s="125">
        <f>COUNTIF(K5:K27,"5")</f>
        <v>10</v>
      </c>
      <c r="L74" s="125">
        <f>COUNTIF(L5:L27,"5")</f>
        <v>8</v>
      </c>
      <c r="M74" s="125">
        <f>COUNTIF(M5:M27,"5")</f>
        <v>4</v>
      </c>
      <c r="N74" s="125">
        <f>COUNTIF(N5:N27,"5")</f>
        <v>1</v>
      </c>
      <c r="O74" s="125">
        <f>COUNTIF(O5:O27,"5")</f>
        <v>6</v>
      </c>
      <c r="P74" s="131">
        <f>COUNTIF(P5:P27,"5")</f>
        <v>16</v>
      </c>
    </row>
    <row r="75" spans="1:16" s="3" customFormat="1" x14ac:dyDescent="0.2">
      <c r="A75" s="50"/>
      <c r="D75" s="113"/>
    </row>
    <row r="76" spans="1:16" s="3" customFormat="1" x14ac:dyDescent="0.2">
      <c r="A76" s="114" t="s">
        <v>51</v>
      </c>
      <c r="B76" s="115">
        <v>1</v>
      </c>
      <c r="C76" s="115"/>
      <c r="D76" s="116" t="s">
        <v>61</v>
      </c>
      <c r="E76" s="115"/>
      <c r="F76" s="115"/>
      <c r="G76" s="115">
        <f>COUNTIF(G28:G58,"1")</f>
        <v>8</v>
      </c>
      <c r="H76" s="115">
        <f>COUNTIF(H28:H58,"1")</f>
        <v>2</v>
      </c>
      <c r="I76" s="115">
        <f>COUNTIF(I28:I58,"1")</f>
        <v>13</v>
      </c>
      <c r="J76" s="115">
        <f>COUNTIF(J28:J58,"1")</f>
        <v>0</v>
      </c>
      <c r="K76" s="115">
        <f>COUNTIF(K28:K58,"1")</f>
        <v>0</v>
      </c>
      <c r="L76" s="115">
        <f>COUNTIF(L28:L58,"1")</f>
        <v>0</v>
      </c>
      <c r="M76" s="115">
        <f>COUNTIF(M28:M58,"1")</f>
        <v>0</v>
      </c>
      <c r="N76" s="115">
        <f>COUNTIF(N28:N58,"1")</f>
        <v>3</v>
      </c>
      <c r="O76" s="115">
        <f>COUNTIF(O28:O58,"1")</f>
        <v>0</v>
      </c>
      <c r="P76" s="129">
        <f>COUNTIF(P28:P58,"1")</f>
        <v>0</v>
      </c>
    </row>
    <row r="77" spans="1:16" s="3" customFormat="1" x14ac:dyDescent="0.2">
      <c r="A77" s="119" t="s">
        <v>52</v>
      </c>
      <c r="B77" s="120">
        <v>2</v>
      </c>
      <c r="C77" s="120"/>
      <c r="D77" s="121" t="s">
        <v>62</v>
      </c>
      <c r="E77" s="120"/>
      <c r="F77" s="120"/>
      <c r="G77" s="120">
        <f>COUNTIF(G28:G58,"2")</f>
        <v>19</v>
      </c>
      <c r="H77" s="120">
        <f>COUNTIF(H28:H58,"2")</f>
        <v>1</v>
      </c>
      <c r="I77" s="120">
        <f>COUNTIF(I28:I58,"2")</f>
        <v>15</v>
      </c>
      <c r="J77" s="120">
        <f>COUNTIF(J28:J58,"2")</f>
        <v>0</v>
      </c>
      <c r="K77" s="120">
        <f>COUNTIF(K28:K58,"2")</f>
        <v>0</v>
      </c>
      <c r="L77" s="120">
        <f>COUNTIF(L28:L58,"2")</f>
        <v>0</v>
      </c>
      <c r="M77" s="120">
        <f>COUNTIF(M28:M58,"2")</f>
        <v>0</v>
      </c>
      <c r="N77" s="120">
        <f>COUNTIF(N28:N58,"2")</f>
        <v>18</v>
      </c>
      <c r="O77" s="120">
        <f>COUNTIF(O28:O58,"2")</f>
        <v>1</v>
      </c>
      <c r="P77" s="130">
        <f>COUNTIF(P28:P58,"2")</f>
        <v>0</v>
      </c>
    </row>
    <row r="78" spans="1:16" s="3" customFormat="1" x14ac:dyDescent="0.2">
      <c r="A78" s="119" t="s">
        <v>53</v>
      </c>
      <c r="B78" s="120">
        <v>3</v>
      </c>
      <c r="C78" s="120"/>
      <c r="D78" s="121" t="s">
        <v>63</v>
      </c>
      <c r="E78" s="120"/>
      <c r="F78" s="120"/>
      <c r="G78" s="120">
        <f>COUNTIF(G28:G58,"3")</f>
        <v>3</v>
      </c>
      <c r="H78" s="120">
        <f>COUNTIF(H28:H58,"3")</f>
        <v>0</v>
      </c>
      <c r="I78" s="120">
        <f>COUNTIF(I28:I58,"3")</f>
        <v>2</v>
      </c>
      <c r="J78" s="120">
        <f>COUNTIF(J28:J58,"3")</f>
        <v>0</v>
      </c>
      <c r="K78" s="120">
        <f>COUNTIF(K28:K58,"3")</f>
        <v>2</v>
      </c>
      <c r="L78" s="120">
        <f>COUNTIF(L28:L58,"3")</f>
        <v>0</v>
      </c>
      <c r="M78" s="120">
        <f>COUNTIF(M28:M58,"3")</f>
        <v>0</v>
      </c>
      <c r="N78" s="120">
        <f>COUNTIF(N28:N58,"3")</f>
        <v>4</v>
      </c>
      <c r="O78" s="120">
        <f>COUNTIF(O28:O58,"3")</f>
        <v>1</v>
      </c>
      <c r="P78" s="130">
        <f>COUNTIF(P28:P58,"3")</f>
        <v>0</v>
      </c>
    </row>
    <row r="79" spans="1:16" s="3" customFormat="1" x14ac:dyDescent="0.2">
      <c r="A79" s="119" t="s">
        <v>54</v>
      </c>
      <c r="B79" s="120">
        <v>4</v>
      </c>
      <c r="C79" s="120"/>
      <c r="D79" s="121" t="s">
        <v>64</v>
      </c>
      <c r="E79" s="120"/>
      <c r="F79" s="120"/>
      <c r="G79" s="120">
        <f>COUNTIF(G28:G58,"4")</f>
        <v>1</v>
      </c>
      <c r="H79" s="120">
        <f>COUNTIF(H28:H58,"4")</f>
        <v>23</v>
      </c>
      <c r="I79" s="120">
        <f>COUNTIF(I28:I58,"4")</f>
        <v>0</v>
      </c>
      <c r="J79" s="120">
        <f>COUNTIF(J28:J58,"4")</f>
        <v>10</v>
      </c>
      <c r="K79" s="120">
        <f>COUNTIF(K28:K58,"4")</f>
        <v>18</v>
      </c>
      <c r="L79" s="120">
        <f>COUNTIF(L28:L58,"4")</f>
        <v>20</v>
      </c>
      <c r="M79" s="120">
        <f>COUNTIF(M28:M58,"4")</f>
        <v>22</v>
      </c>
      <c r="N79" s="120">
        <f>COUNTIF(N28:N58,"4")</f>
        <v>3</v>
      </c>
      <c r="O79" s="120">
        <f>COUNTIF(O28:O58,"4")</f>
        <v>16</v>
      </c>
      <c r="P79" s="130">
        <f>COUNTIF(P28:P58,"4")</f>
        <v>12</v>
      </c>
    </row>
    <row r="80" spans="1:16" s="3" customFormat="1" x14ac:dyDescent="0.2">
      <c r="A80" s="124" t="s">
        <v>55</v>
      </c>
      <c r="B80" s="125">
        <v>5</v>
      </c>
      <c r="C80" s="125"/>
      <c r="D80" s="126" t="s">
        <v>60</v>
      </c>
      <c r="E80" s="125"/>
      <c r="F80" s="125"/>
      <c r="G80" s="125">
        <f>COUNTIF(G28:G58,"5")</f>
        <v>0</v>
      </c>
      <c r="H80" s="125">
        <f>COUNTIF(H28:H58,"5")</f>
        <v>5</v>
      </c>
      <c r="I80" s="125">
        <f>COUNTIF(I28:I58,"5")</f>
        <v>1</v>
      </c>
      <c r="J80" s="125">
        <f>COUNTIF(J28:J58,"5")</f>
        <v>21</v>
      </c>
      <c r="K80" s="125">
        <f>COUNTIF(K28:K58,"5")</f>
        <v>11</v>
      </c>
      <c r="L80" s="125">
        <f>COUNTIF(L28:L58,"5")</f>
        <v>11</v>
      </c>
      <c r="M80" s="125">
        <f>COUNTIF(M28:M58,"5")</f>
        <v>9</v>
      </c>
      <c r="N80" s="125">
        <f>COUNTIF(N28:N58,"5")</f>
        <v>3</v>
      </c>
      <c r="O80" s="125">
        <f>COUNTIF(O28:O58,"5")</f>
        <v>13</v>
      </c>
      <c r="P80" s="131">
        <f>COUNTIF(P28:P58,"5")</f>
        <v>19</v>
      </c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</sheetData>
  <sortState ref="A5:XFD59">
    <sortCondition ref="C5:C59"/>
  </sortState>
  <mergeCells count="3">
    <mergeCell ref="B2:F2"/>
    <mergeCell ref="G2:P2"/>
    <mergeCell ref="Q2:Q4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topLeftCell="A55" workbookViewId="0">
      <selection activeCell="I65" sqref="I65"/>
    </sheetView>
  </sheetViews>
  <sheetFormatPr defaultRowHeight="12.75" x14ac:dyDescent="0.2"/>
  <cols>
    <col min="1" max="1" width="13.28515625" style="66" customWidth="1"/>
    <col min="2" max="6" width="3.7109375" style="66" customWidth="1"/>
    <col min="7" max="16" width="8.140625" style="66" customWidth="1"/>
    <col min="17" max="17" width="43.42578125" style="66" customWidth="1"/>
    <col min="18" max="16384" width="9.140625" style="66"/>
  </cols>
  <sheetData>
    <row r="1" spans="1:17" ht="24.75" customHeight="1" thickBot="1" x14ac:dyDescent="0.4">
      <c r="B1" s="67"/>
      <c r="C1" s="67"/>
      <c r="I1" s="78" t="s">
        <v>0</v>
      </c>
    </row>
    <row r="2" spans="1:17" ht="24.75" customHeight="1" x14ac:dyDescent="0.2">
      <c r="B2" s="61" t="s">
        <v>30</v>
      </c>
      <c r="C2" s="62"/>
      <c r="D2" s="62"/>
      <c r="E2" s="62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</row>
    <row r="3" spans="1:17" s="69" customFormat="1" ht="15" customHeight="1" x14ac:dyDescent="0.2">
      <c r="B3" s="47">
        <v>1</v>
      </c>
      <c r="C3" s="45">
        <v>2</v>
      </c>
      <c r="D3" s="46">
        <v>3</v>
      </c>
      <c r="E3" s="44">
        <v>4</v>
      </c>
      <c r="F3" s="45">
        <v>5</v>
      </c>
      <c r="G3" s="46">
        <v>1</v>
      </c>
      <c r="H3" s="44">
        <v>2</v>
      </c>
      <c r="I3" s="45">
        <v>3</v>
      </c>
      <c r="J3" s="46">
        <v>4</v>
      </c>
      <c r="K3" s="44">
        <v>5</v>
      </c>
      <c r="L3" s="45">
        <v>6</v>
      </c>
      <c r="M3" s="46">
        <v>7</v>
      </c>
      <c r="N3" s="44">
        <v>8</v>
      </c>
      <c r="O3" s="45">
        <v>9</v>
      </c>
      <c r="P3" s="46">
        <v>10</v>
      </c>
      <c r="Q3" s="64"/>
    </row>
    <row r="4" spans="1:17" ht="131.25" customHeight="1" thickBot="1" x14ac:dyDescent="0.25">
      <c r="A4" s="49" t="s">
        <v>42</v>
      </c>
      <c r="B4" s="48" t="s">
        <v>1</v>
      </c>
      <c r="C4" s="90" t="s">
        <v>2</v>
      </c>
      <c r="D4" s="88" t="s">
        <v>3</v>
      </c>
      <c r="E4" s="89" t="s">
        <v>4</v>
      </c>
      <c r="F4" s="90" t="s">
        <v>5</v>
      </c>
      <c r="G4" s="88" t="s">
        <v>32</v>
      </c>
      <c r="H4" s="89" t="s">
        <v>33</v>
      </c>
      <c r="I4" s="90" t="s">
        <v>34</v>
      </c>
      <c r="J4" s="84" t="s">
        <v>35</v>
      </c>
      <c r="K4" s="85" t="s">
        <v>36</v>
      </c>
      <c r="L4" s="86" t="s">
        <v>37</v>
      </c>
      <c r="M4" s="84" t="s">
        <v>38</v>
      </c>
      <c r="N4" s="85" t="s">
        <v>39</v>
      </c>
      <c r="O4" s="86" t="s">
        <v>40</v>
      </c>
      <c r="P4" s="84" t="s">
        <v>41</v>
      </c>
      <c r="Q4" s="65"/>
    </row>
    <row r="5" spans="1:17" s="68" customFormat="1" x14ac:dyDescent="0.2">
      <c r="A5" s="108" t="s">
        <v>7</v>
      </c>
      <c r="B5" s="79" t="s">
        <v>6</v>
      </c>
      <c r="C5" s="80">
        <v>1</v>
      </c>
      <c r="D5" s="81">
        <v>17</v>
      </c>
      <c r="E5" s="82">
        <v>1</v>
      </c>
      <c r="F5" s="83">
        <v>10</v>
      </c>
      <c r="G5" s="109">
        <v>2</v>
      </c>
      <c r="H5" s="82">
        <v>5</v>
      </c>
      <c r="I5" s="80">
        <v>1</v>
      </c>
      <c r="J5" s="81">
        <v>5</v>
      </c>
      <c r="K5" s="82">
        <v>5</v>
      </c>
      <c r="L5" s="80">
        <v>4</v>
      </c>
      <c r="M5" s="81">
        <v>5</v>
      </c>
      <c r="N5" s="82">
        <v>1</v>
      </c>
      <c r="O5" s="80">
        <v>4</v>
      </c>
      <c r="P5" s="81">
        <v>5</v>
      </c>
      <c r="Q5" s="87"/>
    </row>
    <row r="6" spans="1:17" s="68" customFormat="1" x14ac:dyDescent="0.2">
      <c r="A6" s="108" t="s">
        <v>8</v>
      </c>
      <c r="B6" s="70" t="s">
        <v>6</v>
      </c>
      <c r="C6" s="73">
        <v>1</v>
      </c>
      <c r="D6" s="75">
        <v>16</v>
      </c>
      <c r="E6" s="72">
        <v>1</v>
      </c>
      <c r="F6" s="76">
        <v>10</v>
      </c>
      <c r="G6" s="110">
        <v>1</v>
      </c>
      <c r="H6" s="72">
        <v>5</v>
      </c>
      <c r="I6" s="73">
        <v>1</v>
      </c>
      <c r="J6" s="75">
        <v>5</v>
      </c>
      <c r="K6" s="72">
        <v>5</v>
      </c>
      <c r="L6" s="73">
        <v>5</v>
      </c>
      <c r="M6" s="75">
        <v>5</v>
      </c>
      <c r="N6" s="72">
        <v>2</v>
      </c>
      <c r="O6" s="73">
        <v>5</v>
      </c>
      <c r="P6" s="75">
        <v>5</v>
      </c>
      <c r="Q6" s="77"/>
    </row>
    <row r="7" spans="1:17" s="68" customFormat="1" x14ac:dyDescent="0.2">
      <c r="A7" s="108" t="s">
        <v>10</v>
      </c>
      <c r="B7" s="70" t="s">
        <v>6</v>
      </c>
      <c r="C7" s="73">
        <v>1</v>
      </c>
      <c r="D7" s="75">
        <v>15</v>
      </c>
      <c r="E7" s="72">
        <v>1</v>
      </c>
      <c r="F7" s="76">
        <v>9</v>
      </c>
      <c r="G7" s="110">
        <v>2</v>
      </c>
      <c r="H7" s="72">
        <v>4</v>
      </c>
      <c r="I7" s="73">
        <v>2</v>
      </c>
      <c r="J7" s="75">
        <v>4</v>
      </c>
      <c r="K7" s="72">
        <v>4</v>
      </c>
      <c r="L7" s="73">
        <v>5</v>
      </c>
      <c r="M7" s="75">
        <v>4</v>
      </c>
      <c r="N7" s="72">
        <v>2</v>
      </c>
      <c r="O7" s="73">
        <v>4</v>
      </c>
      <c r="P7" s="75">
        <v>4</v>
      </c>
      <c r="Q7" s="77"/>
    </row>
    <row r="8" spans="1:17" s="68" customFormat="1" x14ac:dyDescent="0.2">
      <c r="A8" s="108" t="s">
        <v>11</v>
      </c>
      <c r="B8" s="70" t="s">
        <v>6</v>
      </c>
      <c r="C8" s="73">
        <v>1</v>
      </c>
      <c r="D8" s="75">
        <v>17</v>
      </c>
      <c r="E8" s="72">
        <v>1</v>
      </c>
      <c r="F8" s="76">
        <v>11</v>
      </c>
      <c r="G8" s="110">
        <v>2</v>
      </c>
      <c r="H8" s="72">
        <v>3</v>
      </c>
      <c r="I8" s="73">
        <v>2</v>
      </c>
      <c r="J8" s="75">
        <v>4</v>
      </c>
      <c r="K8" s="72">
        <v>4</v>
      </c>
      <c r="L8" s="73">
        <v>4</v>
      </c>
      <c r="M8" s="75">
        <v>4</v>
      </c>
      <c r="N8" s="72">
        <v>2</v>
      </c>
      <c r="O8" s="73">
        <v>3</v>
      </c>
      <c r="P8" s="75">
        <v>3</v>
      </c>
      <c r="Q8" s="77"/>
    </row>
    <row r="9" spans="1:17" s="68" customFormat="1" x14ac:dyDescent="0.2">
      <c r="A9" s="108" t="s">
        <v>12</v>
      </c>
      <c r="B9" s="70" t="s">
        <v>6</v>
      </c>
      <c r="C9" s="73">
        <v>1</v>
      </c>
      <c r="D9" s="75">
        <v>16</v>
      </c>
      <c r="E9" s="72">
        <v>1</v>
      </c>
      <c r="F9" s="76">
        <v>10</v>
      </c>
      <c r="G9" s="110">
        <v>3</v>
      </c>
      <c r="H9" s="72">
        <v>4</v>
      </c>
      <c r="I9" s="73">
        <v>2</v>
      </c>
      <c r="J9" s="75">
        <v>5</v>
      </c>
      <c r="K9" s="72">
        <v>5</v>
      </c>
      <c r="L9" s="73">
        <v>4</v>
      </c>
      <c r="M9" s="75">
        <v>4</v>
      </c>
      <c r="N9" s="72">
        <v>2</v>
      </c>
      <c r="O9" s="73">
        <v>4</v>
      </c>
      <c r="P9" s="75">
        <v>4</v>
      </c>
      <c r="Q9" s="77"/>
    </row>
    <row r="10" spans="1:17" x14ac:dyDescent="0.2">
      <c r="A10" s="108" t="s">
        <v>17</v>
      </c>
      <c r="B10" s="70" t="s">
        <v>6</v>
      </c>
      <c r="C10" s="73">
        <v>1</v>
      </c>
      <c r="D10" s="75">
        <v>17</v>
      </c>
      <c r="E10" s="72">
        <v>1</v>
      </c>
      <c r="F10" s="76">
        <v>11</v>
      </c>
      <c r="G10" s="110">
        <v>2</v>
      </c>
      <c r="H10" s="72">
        <v>3</v>
      </c>
      <c r="I10" s="73">
        <v>2</v>
      </c>
      <c r="J10" s="75">
        <v>4</v>
      </c>
      <c r="K10" s="72">
        <v>4</v>
      </c>
      <c r="L10" s="73">
        <v>4</v>
      </c>
      <c r="M10" s="75">
        <v>4</v>
      </c>
      <c r="N10" s="72">
        <v>2</v>
      </c>
      <c r="O10" s="73">
        <v>4</v>
      </c>
      <c r="P10" s="75">
        <v>4</v>
      </c>
      <c r="Q10" s="77"/>
    </row>
    <row r="11" spans="1:17" s="68" customFormat="1" x14ac:dyDescent="0.2">
      <c r="A11" s="108" t="s">
        <v>22</v>
      </c>
      <c r="B11" s="70" t="s">
        <v>6</v>
      </c>
      <c r="C11" s="73">
        <v>1</v>
      </c>
      <c r="D11" s="74">
        <v>15</v>
      </c>
      <c r="E11" s="72">
        <v>1</v>
      </c>
      <c r="F11" s="76">
        <v>9</v>
      </c>
      <c r="G11" s="91">
        <v>2</v>
      </c>
      <c r="H11" s="72">
        <v>4</v>
      </c>
      <c r="I11" s="73">
        <v>2</v>
      </c>
      <c r="J11" s="74">
        <v>5</v>
      </c>
      <c r="K11" s="72">
        <v>4</v>
      </c>
      <c r="L11" s="73">
        <v>4</v>
      </c>
      <c r="M11" s="74">
        <v>4</v>
      </c>
      <c r="N11" s="72">
        <v>2</v>
      </c>
      <c r="O11" s="73">
        <v>4</v>
      </c>
      <c r="P11" s="74">
        <v>5</v>
      </c>
      <c r="Q11" s="77"/>
    </row>
    <row r="12" spans="1:17" s="68" customFormat="1" x14ac:dyDescent="0.2">
      <c r="A12" s="108" t="s">
        <v>23</v>
      </c>
      <c r="B12" s="70" t="s">
        <v>6</v>
      </c>
      <c r="C12" s="73">
        <v>1</v>
      </c>
      <c r="D12" s="75">
        <v>16</v>
      </c>
      <c r="E12" s="72">
        <v>1</v>
      </c>
      <c r="F12" s="76">
        <v>10</v>
      </c>
      <c r="G12" s="110">
        <v>2</v>
      </c>
      <c r="H12" s="72">
        <v>4</v>
      </c>
      <c r="I12" s="73">
        <v>2</v>
      </c>
      <c r="J12" s="75">
        <v>5</v>
      </c>
      <c r="K12" s="72">
        <v>4</v>
      </c>
      <c r="L12" s="73">
        <v>4</v>
      </c>
      <c r="M12" s="75">
        <v>4</v>
      </c>
      <c r="N12" s="72">
        <v>2</v>
      </c>
      <c r="O12" s="73">
        <v>4</v>
      </c>
      <c r="P12" s="75">
        <v>5</v>
      </c>
      <c r="Q12" s="77"/>
    </row>
    <row r="13" spans="1:17" s="68" customFormat="1" x14ac:dyDescent="0.2">
      <c r="A13" s="108" t="s">
        <v>24</v>
      </c>
      <c r="B13" s="70" t="s">
        <v>6</v>
      </c>
      <c r="C13" s="73">
        <v>1</v>
      </c>
      <c r="D13" s="75">
        <v>16</v>
      </c>
      <c r="E13" s="72">
        <v>1</v>
      </c>
      <c r="F13" s="76">
        <v>10</v>
      </c>
      <c r="G13" s="110">
        <v>1</v>
      </c>
      <c r="H13" s="72">
        <v>5</v>
      </c>
      <c r="I13" s="73">
        <v>2</v>
      </c>
      <c r="J13" s="75">
        <v>5</v>
      </c>
      <c r="K13" s="72">
        <v>4</v>
      </c>
      <c r="L13" s="73">
        <v>4</v>
      </c>
      <c r="M13" s="75">
        <v>4</v>
      </c>
      <c r="N13" s="72">
        <v>2</v>
      </c>
      <c r="O13" s="73">
        <v>4</v>
      </c>
      <c r="P13" s="75">
        <v>5</v>
      </c>
      <c r="Q13" s="77"/>
    </row>
    <row r="14" spans="1:17" s="68" customFormat="1" x14ac:dyDescent="0.2">
      <c r="A14" s="108" t="s">
        <v>27</v>
      </c>
      <c r="B14" s="70" t="s">
        <v>6</v>
      </c>
      <c r="C14" s="73">
        <v>1</v>
      </c>
      <c r="D14" s="75">
        <v>16</v>
      </c>
      <c r="E14" s="72">
        <v>1</v>
      </c>
      <c r="F14" s="76">
        <v>10</v>
      </c>
      <c r="G14" s="110">
        <v>2</v>
      </c>
      <c r="H14" s="72">
        <v>4</v>
      </c>
      <c r="I14" s="73">
        <v>2</v>
      </c>
      <c r="J14" s="75">
        <v>5</v>
      </c>
      <c r="K14" s="72">
        <v>4</v>
      </c>
      <c r="L14" s="73">
        <v>4</v>
      </c>
      <c r="M14" s="75">
        <v>4</v>
      </c>
      <c r="N14" s="72">
        <v>2</v>
      </c>
      <c r="O14" s="73">
        <v>4</v>
      </c>
      <c r="P14" s="75">
        <v>5</v>
      </c>
      <c r="Q14" s="77"/>
    </row>
    <row r="15" spans="1:17" s="68" customFormat="1" x14ac:dyDescent="0.2">
      <c r="A15" s="108" t="s">
        <v>28</v>
      </c>
      <c r="B15" s="70" t="s">
        <v>6</v>
      </c>
      <c r="C15" s="73">
        <v>1</v>
      </c>
      <c r="D15" s="75">
        <v>16</v>
      </c>
      <c r="E15" s="72">
        <v>1</v>
      </c>
      <c r="F15" s="76">
        <v>10</v>
      </c>
      <c r="G15" s="110">
        <v>2</v>
      </c>
      <c r="H15" s="72">
        <v>5</v>
      </c>
      <c r="I15" s="73">
        <v>2</v>
      </c>
      <c r="J15" s="75">
        <v>5</v>
      </c>
      <c r="K15" s="72">
        <v>4</v>
      </c>
      <c r="L15" s="73">
        <v>4</v>
      </c>
      <c r="M15" s="75">
        <v>4</v>
      </c>
      <c r="N15" s="72">
        <v>2</v>
      </c>
      <c r="O15" s="73">
        <v>4</v>
      </c>
      <c r="P15" s="75">
        <v>5</v>
      </c>
      <c r="Q15" s="77"/>
    </row>
    <row r="16" spans="1:17" s="68" customFormat="1" x14ac:dyDescent="0.2">
      <c r="A16" s="108" t="s">
        <v>65</v>
      </c>
      <c r="B16" s="70" t="s">
        <v>6</v>
      </c>
      <c r="C16" s="73">
        <v>1</v>
      </c>
      <c r="D16" s="75">
        <v>16</v>
      </c>
      <c r="E16" s="72">
        <v>1</v>
      </c>
      <c r="F16" s="76">
        <v>10</v>
      </c>
      <c r="G16" s="110">
        <v>5</v>
      </c>
      <c r="H16" s="72">
        <v>1</v>
      </c>
      <c r="I16" s="73">
        <v>4</v>
      </c>
      <c r="J16" s="75">
        <v>3</v>
      </c>
      <c r="K16" s="72">
        <v>5</v>
      </c>
      <c r="L16" s="73">
        <v>4</v>
      </c>
      <c r="M16" s="75">
        <v>4</v>
      </c>
      <c r="N16" s="72">
        <v>4</v>
      </c>
      <c r="O16" s="73">
        <v>3</v>
      </c>
      <c r="P16" s="75">
        <v>5</v>
      </c>
      <c r="Q16" s="77"/>
    </row>
    <row r="17" spans="1:17" s="68" customFormat="1" x14ac:dyDescent="0.2">
      <c r="A17" s="108" t="s">
        <v>66</v>
      </c>
      <c r="B17" s="70" t="s">
        <v>6</v>
      </c>
      <c r="C17" s="73">
        <v>1</v>
      </c>
      <c r="D17" s="75">
        <v>17</v>
      </c>
      <c r="E17" s="72">
        <v>1</v>
      </c>
      <c r="F17" s="76">
        <v>10</v>
      </c>
      <c r="G17" s="110">
        <v>5</v>
      </c>
      <c r="H17" s="72">
        <v>1</v>
      </c>
      <c r="I17" s="73">
        <v>4</v>
      </c>
      <c r="J17" s="75">
        <v>3</v>
      </c>
      <c r="K17" s="72">
        <v>3</v>
      </c>
      <c r="L17" s="73">
        <v>2</v>
      </c>
      <c r="M17" s="75">
        <v>4</v>
      </c>
      <c r="N17" s="72">
        <v>4</v>
      </c>
      <c r="O17" s="73">
        <v>3</v>
      </c>
      <c r="P17" s="75">
        <v>4</v>
      </c>
      <c r="Q17" s="77"/>
    </row>
    <row r="18" spans="1:17" s="68" customFormat="1" x14ac:dyDescent="0.2">
      <c r="A18" s="108" t="s">
        <v>68</v>
      </c>
      <c r="B18" s="70" t="s">
        <v>6</v>
      </c>
      <c r="C18" s="73">
        <v>1</v>
      </c>
      <c r="D18" s="75">
        <v>16</v>
      </c>
      <c r="E18" s="72">
        <v>1</v>
      </c>
      <c r="F18" s="76">
        <v>10</v>
      </c>
      <c r="G18" s="110">
        <v>1</v>
      </c>
      <c r="H18" s="72">
        <v>5</v>
      </c>
      <c r="I18" s="73">
        <v>1</v>
      </c>
      <c r="J18" s="75">
        <v>5</v>
      </c>
      <c r="K18" s="72">
        <v>4</v>
      </c>
      <c r="L18" s="73">
        <v>5</v>
      </c>
      <c r="M18" s="75">
        <v>4</v>
      </c>
      <c r="N18" s="72">
        <v>2</v>
      </c>
      <c r="O18" s="73">
        <v>3</v>
      </c>
      <c r="P18" s="75">
        <v>5</v>
      </c>
      <c r="Q18" s="77"/>
    </row>
    <row r="19" spans="1:17" s="68" customFormat="1" x14ac:dyDescent="0.2">
      <c r="A19" s="108" t="s">
        <v>69</v>
      </c>
      <c r="B19" s="70" t="s">
        <v>6</v>
      </c>
      <c r="C19" s="73">
        <v>1</v>
      </c>
      <c r="D19" s="75">
        <v>16</v>
      </c>
      <c r="E19" s="72">
        <v>1</v>
      </c>
      <c r="F19" s="76">
        <v>10</v>
      </c>
      <c r="G19" s="110">
        <v>3</v>
      </c>
      <c r="H19" s="72">
        <v>4</v>
      </c>
      <c r="I19" s="73">
        <v>1</v>
      </c>
      <c r="J19" s="75">
        <v>5</v>
      </c>
      <c r="K19" s="72">
        <v>5</v>
      </c>
      <c r="L19" s="73">
        <v>5</v>
      </c>
      <c r="M19" s="75">
        <v>4</v>
      </c>
      <c r="N19" s="72">
        <v>2</v>
      </c>
      <c r="O19" s="73">
        <v>5</v>
      </c>
      <c r="P19" s="75">
        <v>5</v>
      </c>
      <c r="Q19" s="77"/>
    </row>
    <row r="20" spans="1:17" s="68" customFormat="1" x14ac:dyDescent="0.2">
      <c r="A20" s="108" t="s">
        <v>73</v>
      </c>
      <c r="B20" s="70" t="s">
        <v>6</v>
      </c>
      <c r="C20" s="80">
        <v>1</v>
      </c>
      <c r="D20" s="51">
        <v>16</v>
      </c>
      <c r="E20" s="82">
        <v>1</v>
      </c>
      <c r="F20" s="83">
        <v>10</v>
      </c>
      <c r="G20" s="52">
        <v>1</v>
      </c>
      <c r="H20" s="82">
        <v>5</v>
      </c>
      <c r="I20" s="80">
        <v>1</v>
      </c>
      <c r="J20" s="51">
        <v>5</v>
      </c>
      <c r="K20" s="82">
        <v>5</v>
      </c>
      <c r="L20" s="80">
        <v>4</v>
      </c>
      <c r="M20" s="51">
        <v>5</v>
      </c>
      <c r="N20" s="82">
        <v>2</v>
      </c>
      <c r="O20" s="80">
        <v>1</v>
      </c>
      <c r="P20" s="51">
        <v>5</v>
      </c>
      <c r="Q20" s="87"/>
    </row>
    <row r="21" spans="1:17" s="68" customFormat="1" x14ac:dyDescent="0.2">
      <c r="A21" s="108" t="s">
        <v>77</v>
      </c>
      <c r="B21" s="70" t="s">
        <v>6</v>
      </c>
      <c r="C21" s="73">
        <v>1</v>
      </c>
      <c r="D21" s="75">
        <v>17</v>
      </c>
      <c r="E21" s="72">
        <v>1</v>
      </c>
      <c r="F21" s="76">
        <v>11</v>
      </c>
      <c r="G21" s="110">
        <v>2</v>
      </c>
      <c r="H21" s="72">
        <v>4</v>
      </c>
      <c r="I21" s="73">
        <v>2</v>
      </c>
      <c r="J21" s="75">
        <v>5</v>
      </c>
      <c r="K21" s="72">
        <v>5</v>
      </c>
      <c r="L21" s="73">
        <v>4</v>
      </c>
      <c r="M21" s="75">
        <v>4</v>
      </c>
      <c r="N21" s="72">
        <v>2</v>
      </c>
      <c r="O21" s="73">
        <v>4</v>
      </c>
      <c r="P21" s="75">
        <v>4</v>
      </c>
      <c r="Q21" s="77"/>
    </row>
    <row r="22" spans="1:17" s="68" customFormat="1" x14ac:dyDescent="0.2">
      <c r="A22" s="108" t="s">
        <v>84</v>
      </c>
      <c r="B22" s="70" t="s">
        <v>6</v>
      </c>
      <c r="C22" s="73">
        <v>1</v>
      </c>
      <c r="D22" s="75">
        <v>16</v>
      </c>
      <c r="E22" s="72">
        <v>1</v>
      </c>
      <c r="F22" s="76">
        <v>10</v>
      </c>
      <c r="G22" s="110">
        <v>2</v>
      </c>
      <c r="H22" s="72">
        <v>4</v>
      </c>
      <c r="I22" s="73">
        <v>1</v>
      </c>
      <c r="J22" s="75">
        <v>4</v>
      </c>
      <c r="K22" s="72">
        <v>5</v>
      </c>
      <c r="L22" s="73">
        <v>5</v>
      </c>
      <c r="M22" s="75">
        <v>4</v>
      </c>
      <c r="N22" s="72">
        <v>5</v>
      </c>
      <c r="O22" s="73">
        <v>5</v>
      </c>
      <c r="P22" s="75">
        <v>5</v>
      </c>
      <c r="Q22" s="77"/>
    </row>
    <row r="23" spans="1:17" s="68" customFormat="1" x14ac:dyDescent="0.2">
      <c r="A23" s="108" t="s">
        <v>87</v>
      </c>
      <c r="B23" s="70" t="s">
        <v>6</v>
      </c>
      <c r="C23" s="73">
        <v>1</v>
      </c>
      <c r="D23" s="75">
        <v>17</v>
      </c>
      <c r="E23" s="72">
        <v>1</v>
      </c>
      <c r="F23" s="76">
        <v>11</v>
      </c>
      <c r="G23" s="110">
        <v>4</v>
      </c>
      <c r="H23" s="72">
        <v>4</v>
      </c>
      <c r="I23" s="73">
        <v>3</v>
      </c>
      <c r="J23" s="75">
        <v>5</v>
      </c>
      <c r="K23" s="72">
        <v>4</v>
      </c>
      <c r="L23" s="73">
        <v>5</v>
      </c>
      <c r="M23" s="75">
        <v>4</v>
      </c>
      <c r="N23" s="72">
        <v>3</v>
      </c>
      <c r="O23" s="73">
        <v>5</v>
      </c>
      <c r="P23" s="75">
        <v>5</v>
      </c>
      <c r="Q23" s="77"/>
    </row>
    <row r="24" spans="1:17" s="68" customFormat="1" x14ac:dyDescent="0.2">
      <c r="A24" s="108" t="s">
        <v>88</v>
      </c>
      <c r="B24" s="70" t="s">
        <v>6</v>
      </c>
      <c r="C24" s="73">
        <v>1</v>
      </c>
      <c r="D24" s="75">
        <v>16</v>
      </c>
      <c r="E24" s="72">
        <v>1</v>
      </c>
      <c r="F24" s="76">
        <v>10</v>
      </c>
      <c r="G24" s="110">
        <v>1</v>
      </c>
      <c r="H24" s="72">
        <v>4</v>
      </c>
      <c r="I24" s="73">
        <v>1</v>
      </c>
      <c r="J24" s="75">
        <v>4</v>
      </c>
      <c r="K24" s="72">
        <v>5</v>
      </c>
      <c r="L24" s="73">
        <v>4</v>
      </c>
      <c r="M24" s="75">
        <v>4</v>
      </c>
      <c r="N24" s="72">
        <v>2</v>
      </c>
      <c r="O24" s="73">
        <v>5</v>
      </c>
      <c r="P24" s="75">
        <v>5</v>
      </c>
      <c r="Q24" s="77"/>
    </row>
    <row r="25" spans="1:17" s="68" customFormat="1" x14ac:dyDescent="0.2">
      <c r="A25" s="108" t="s">
        <v>89</v>
      </c>
      <c r="B25" s="70" t="s">
        <v>6</v>
      </c>
      <c r="C25" s="73">
        <v>1</v>
      </c>
      <c r="D25" s="75">
        <v>16</v>
      </c>
      <c r="E25" s="72">
        <v>1</v>
      </c>
      <c r="F25" s="76">
        <v>10</v>
      </c>
      <c r="G25" s="110">
        <v>1</v>
      </c>
      <c r="H25" s="72">
        <v>2</v>
      </c>
      <c r="I25" s="73">
        <v>2</v>
      </c>
      <c r="J25" s="75">
        <v>4</v>
      </c>
      <c r="K25" s="72">
        <v>4</v>
      </c>
      <c r="L25" s="73">
        <v>5</v>
      </c>
      <c r="M25" s="75">
        <v>3</v>
      </c>
      <c r="N25" s="72">
        <v>3</v>
      </c>
      <c r="O25" s="73">
        <v>4</v>
      </c>
      <c r="P25" s="75">
        <v>5</v>
      </c>
      <c r="Q25" s="77"/>
    </row>
    <row r="26" spans="1:17" s="68" customFormat="1" x14ac:dyDescent="0.2">
      <c r="A26" s="108" t="s">
        <v>91</v>
      </c>
      <c r="B26" s="70" t="s">
        <v>6</v>
      </c>
      <c r="C26" s="73">
        <v>1</v>
      </c>
      <c r="D26" s="75">
        <v>17</v>
      </c>
      <c r="E26" s="72">
        <v>1</v>
      </c>
      <c r="F26" s="76">
        <v>10</v>
      </c>
      <c r="G26" s="110">
        <v>3</v>
      </c>
      <c r="H26" s="72">
        <v>1</v>
      </c>
      <c r="I26" s="73">
        <v>2</v>
      </c>
      <c r="J26" s="75">
        <v>1</v>
      </c>
      <c r="K26" s="72">
        <v>1</v>
      </c>
      <c r="L26" s="73">
        <v>1</v>
      </c>
      <c r="M26" s="75">
        <v>3</v>
      </c>
      <c r="N26" s="72">
        <v>1</v>
      </c>
      <c r="O26" s="73">
        <v>1</v>
      </c>
      <c r="P26" s="75">
        <v>1</v>
      </c>
      <c r="Q26" s="77"/>
    </row>
    <row r="27" spans="1:17" s="68" customFormat="1" x14ac:dyDescent="0.2">
      <c r="A27" s="111" t="s">
        <v>95</v>
      </c>
      <c r="B27" s="72" t="s">
        <v>6</v>
      </c>
      <c r="C27" s="73">
        <v>1</v>
      </c>
      <c r="D27" s="75">
        <v>16</v>
      </c>
      <c r="E27" s="72">
        <v>1</v>
      </c>
      <c r="F27" s="73">
        <v>10</v>
      </c>
      <c r="G27" s="75">
        <v>1</v>
      </c>
      <c r="H27" s="72">
        <v>5</v>
      </c>
      <c r="I27" s="73">
        <v>1</v>
      </c>
      <c r="J27" s="75">
        <v>5</v>
      </c>
      <c r="K27" s="72">
        <v>5</v>
      </c>
      <c r="L27" s="73">
        <v>5</v>
      </c>
      <c r="M27" s="75">
        <v>5</v>
      </c>
      <c r="N27" s="72">
        <v>1</v>
      </c>
      <c r="O27" s="73">
        <v>5</v>
      </c>
      <c r="P27" s="75">
        <v>5</v>
      </c>
      <c r="Q27" s="72"/>
    </row>
    <row r="28" spans="1:17" s="68" customFormat="1" x14ac:dyDescent="0.2">
      <c r="A28" s="111" t="s">
        <v>9</v>
      </c>
      <c r="B28" s="72" t="s">
        <v>6</v>
      </c>
      <c r="C28" s="73">
        <v>2</v>
      </c>
      <c r="D28" s="75">
        <v>16</v>
      </c>
      <c r="E28" s="72">
        <v>1</v>
      </c>
      <c r="F28" s="73">
        <v>10</v>
      </c>
      <c r="G28" s="75">
        <v>1</v>
      </c>
      <c r="H28" s="72">
        <v>5</v>
      </c>
      <c r="I28" s="73">
        <v>1</v>
      </c>
      <c r="J28" s="75">
        <v>5</v>
      </c>
      <c r="K28" s="72">
        <v>5</v>
      </c>
      <c r="L28" s="73">
        <v>5</v>
      </c>
      <c r="M28" s="75">
        <v>5</v>
      </c>
      <c r="N28" s="72">
        <v>1</v>
      </c>
      <c r="O28" s="73">
        <v>4</v>
      </c>
      <c r="P28" s="75">
        <v>5</v>
      </c>
      <c r="Q28" s="72"/>
    </row>
    <row r="29" spans="1:17" s="68" customFormat="1" x14ac:dyDescent="0.2">
      <c r="A29" s="111" t="s">
        <v>13</v>
      </c>
      <c r="B29" s="72" t="s">
        <v>6</v>
      </c>
      <c r="C29" s="73">
        <v>2</v>
      </c>
      <c r="D29" s="75">
        <v>16</v>
      </c>
      <c r="E29" s="72">
        <v>1</v>
      </c>
      <c r="F29" s="73">
        <v>9</v>
      </c>
      <c r="G29" s="75">
        <v>3</v>
      </c>
      <c r="H29" s="72">
        <v>4</v>
      </c>
      <c r="I29" s="73">
        <v>2</v>
      </c>
      <c r="J29" s="75">
        <v>5</v>
      </c>
      <c r="K29" s="72">
        <v>5</v>
      </c>
      <c r="L29" s="73">
        <v>4</v>
      </c>
      <c r="M29" s="75">
        <v>4</v>
      </c>
      <c r="N29" s="72">
        <v>2</v>
      </c>
      <c r="O29" s="73">
        <v>4</v>
      </c>
      <c r="P29" s="75">
        <v>4</v>
      </c>
      <c r="Q29" s="72"/>
    </row>
    <row r="30" spans="1:17" x14ac:dyDescent="0.2">
      <c r="A30" s="111" t="s">
        <v>14</v>
      </c>
      <c r="B30" s="72" t="s">
        <v>6</v>
      </c>
      <c r="C30" s="73">
        <v>2</v>
      </c>
      <c r="D30" s="74">
        <v>16</v>
      </c>
      <c r="E30" s="72">
        <v>1</v>
      </c>
      <c r="F30" s="73">
        <v>10</v>
      </c>
      <c r="G30" s="74">
        <v>3</v>
      </c>
      <c r="H30" s="72">
        <v>4</v>
      </c>
      <c r="I30" s="73">
        <v>2</v>
      </c>
      <c r="J30" s="74">
        <v>4</v>
      </c>
      <c r="K30" s="72">
        <v>5</v>
      </c>
      <c r="L30" s="73">
        <v>4</v>
      </c>
      <c r="M30" s="74">
        <v>4</v>
      </c>
      <c r="N30" s="72">
        <v>2</v>
      </c>
      <c r="O30" s="73">
        <v>4</v>
      </c>
      <c r="P30" s="74">
        <v>4</v>
      </c>
      <c r="Q30" s="72"/>
    </row>
    <row r="31" spans="1:17" x14ac:dyDescent="0.2">
      <c r="A31" s="111" t="s">
        <v>15</v>
      </c>
      <c r="B31" s="72" t="s">
        <v>6</v>
      </c>
      <c r="C31" s="73">
        <v>2</v>
      </c>
      <c r="D31" s="75">
        <v>15</v>
      </c>
      <c r="E31" s="72">
        <v>1</v>
      </c>
      <c r="F31" s="73">
        <v>9</v>
      </c>
      <c r="G31" s="75">
        <v>2</v>
      </c>
      <c r="H31" s="72">
        <v>4</v>
      </c>
      <c r="I31" s="73">
        <v>2</v>
      </c>
      <c r="J31" s="75">
        <v>4</v>
      </c>
      <c r="K31" s="72">
        <v>4</v>
      </c>
      <c r="L31" s="73">
        <v>4</v>
      </c>
      <c r="M31" s="75">
        <v>4</v>
      </c>
      <c r="N31" s="72">
        <v>2</v>
      </c>
      <c r="O31" s="73">
        <v>4</v>
      </c>
      <c r="P31" s="75">
        <v>4</v>
      </c>
      <c r="Q31" s="72"/>
    </row>
    <row r="32" spans="1:17" x14ac:dyDescent="0.2">
      <c r="A32" s="111" t="s">
        <v>16</v>
      </c>
      <c r="B32" s="72" t="s">
        <v>6</v>
      </c>
      <c r="C32" s="73">
        <v>2</v>
      </c>
      <c r="D32" s="75">
        <v>15</v>
      </c>
      <c r="E32" s="72">
        <v>1</v>
      </c>
      <c r="F32" s="73">
        <v>9</v>
      </c>
      <c r="G32" s="75">
        <v>2</v>
      </c>
      <c r="H32" s="72">
        <v>4</v>
      </c>
      <c r="I32" s="73">
        <v>2</v>
      </c>
      <c r="J32" s="75">
        <v>4</v>
      </c>
      <c r="K32" s="72">
        <v>4</v>
      </c>
      <c r="L32" s="73">
        <v>4</v>
      </c>
      <c r="M32" s="75">
        <v>4</v>
      </c>
      <c r="N32" s="72">
        <v>2</v>
      </c>
      <c r="O32" s="73">
        <v>4</v>
      </c>
      <c r="P32" s="75">
        <v>4</v>
      </c>
      <c r="Q32" s="72"/>
    </row>
    <row r="33" spans="1:17" x14ac:dyDescent="0.2">
      <c r="A33" s="111" t="s">
        <v>18</v>
      </c>
      <c r="B33" s="72" t="s">
        <v>6</v>
      </c>
      <c r="C33" s="73">
        <v>2</v>
      </c>
      <c r="D33" s="75">
        <v>16</v>
      </c>
      <c r="E33" s="72">
        <v>1</v>
      </c>
      <c r="F33" s="73">
        <v>10</v>
      </c>
      <c r="G33" s="75">
        <v>2</v>
      </c>
      <c r="H33" s="72">
        <v>4</v>
      </c>
      <c r="I33" s="73">
        <v>2</v>
      </c>
      <c r="J33" s="75">
        <v>5</v>
      </c>
      <c r="K33" s="72">
        <v>4</v>
      </c>
      <c r="L33" s="73">
        <v>4</v>
      </c>
      <c r="M33" s="75">
        <v>4</v>
      </c>
      <c r="N33" s="72">
        <v>2</v>
      </c>
      <c r="O33" s="73">
        <v>4</v>
      </c>
      <c r="P33" s="75">
        <v>5</v>
      </c>
      <c r="Q33" s="72"/>
    </row>
    <row r="34" spans="1:17" x14ac:dyDescent="0.2">
      <c r="A34" s="111" t="s">
        <v>19</v>
      </c>
      <c r="B34" s="72" t="s">
        <v>6</v>
      </c>
      <c r="C34" s="73">
        <v>2</v>
      </c>
      <c r="D34" s="75">
        <v>16</v>
      </c>
      <c r="E34" s="72">
        <v>1</v>
      </c>
      <c r="F34" s="73">
        <v>10</v>
      </c>
      <c r="G34" s="75">
        <v>1</v>
      </c>
      <c r="H34" s="72">
        <v>4</v>
      </c>
      <c r="I34" s="73">
        <v>2</v>
      </c>
      <c r="J34" s="75">
        <v>5</v>
      </c>
      <c r="K34" s="72">
        <v>4</v>
      </c>
      <c r="L34" s="73">
        <v>4</v>
      </c>
      <c r="M34" s="75">
        <v>4</v>
      </c>
      <c r="N34" s="72">
        <v>1</v>
      </c>
      <c r="O34" s="73">
        <v>5</v>
      </c>
      <c r="P34" s="75">
        <v>5</v>
      </c>
      <c r="Q34" s="72"/>
    </row>
    <row r="35" spans="1:17" x14ac:dyDescent="0.2">
      <c r="A35" s="111" t="s">
        <v>20</v>
      </c>
      <c r="B35" s="72" t="s">
        <v>6</v>
      </c>
      <c r="C35" s="73">
        <v>2</v>
      </c>
      <c r="D35" s="75">
        <v>16</v>
      </c>
      <c r="E35" s="72">
        <v>1</v>
      </c>
      <c r="F35" s="73">
        <v>10</v>
      </c>
      <c r="G35" s="75">
        <v>2</v>
      </c>
      <c r="H35" s="72">
        <v>4</v>
      </c>
      <c r="I35" s="73">
        <v>2</v>
      </c>
      <c r="J35" s="75">
        <v>5</v>
      </c>
      <c r="K35" s="72">
        <v>4</v>
      </c>
      <c r="L35" s="73">
        <v>4</v>
      </c>
      <c r="M35" s="75">
        <v>4</v>
      </c>
      <c r="N35" s="72">
        <v>2</v>
      </c>
      <c r="O35" s="73">
        <v>4</v>
      </c>
      <c r="P35" s="75">
        <v>5</v>
      </c>
      <c r="Q35" s="72"/>
    </row>
    <row r="36" spans="1:17" x14ac:dyDescent="0.2">
      <c r="A36" s="111" t="s">
        <v>21</v>
      </c>
      <c r="B36" s="72" t="s">
        <v>6</v>
      </c>
      <c r="C36" s="73">
        <v>2</v>
      </c>
      <c r="D36" s="74">
        <v>15</v>
      </c>
      <c r="E36" s="72">
        <v>1</v>
      </c>
      <c r="F36" s="73">
        <v>9</v>
      </c>
      <c r="G36" s="74">
        <v>2</v>
      </c>
      <c r="H36" s="72">
        <v>4</v>
      </c>
      <c r="I36" s="73">
        <v>2</v>
      </c>
      <c r="J36" s="74">
        <v>5</v>
      </c>
      <c r="K36" s="72">
        <v>4</v>
      </c>
      <c r="L36" s="73">
        <v>4</v>
      </c>
      <c r="M36" s="74">
        <v>4</v>
      </c>
      <c r="N36" s="72">
        <v>2</v>
      </c>
      <c r="O36" s="73">
        <v>4</v>
      </c>
      <c r="P36" s="74">
        <v>5</v>
      </c>
      <c r="Q36" s="72"/>
    </row>
    <row r="37" spans="1:17" s="68" customFormat="1" x14ac:dyDescent="0.2">
      <c r="A37" s="111" t="s">
        <v>25</v>
      </c>
      <c r="B37" s="72" t="s">
        <v>6</v>
      </c>
      <c r="C37" s="73">
        <v>2</v>
      </c>
      <c r="D37" s="75">
        <v>16</v>
      </c>
      <c r="E37" s="72">
        <v>1</v>
      </c>
      <c r="F37" s="73">
        <v>10</v>
      </c>
      <c r="G37" s="75">
        <v>1</v>
      </c>
      <c r="H37" s="72">
        <v>5</v>
      </c>
      <c r="I37" s="73">
        <v>2</v>
      </c>
      <c r="J37" s="75">
        <v>5</v>
      </c>
      <c r="K37" s="72">
        <v>4</v>
      </c>
      <c r="L37" s="73">
        <v>4</v>
      </c>
      <c r="M37" s="75">
        <v>4</v>
      </c>
      <c r="N37" s="72">
        <v>2</v>
      </c>
      <c r="O37" s="73">
        <v>4</v>
      </c>
      <c r="P37" s="75">
        <v>5</v>
      </c>
      <c r="Q37" s="72"/>
    </row>
    <row r="38" spans="1:17" s="68" customFormat="1" x14ac:dyDescent="0.2">
      <c r="A38" s="111" t="s">
        <v>26</v>
      </c>
      <c r="B38" s="72" t="s">
        <v>6</v>
      </c>
      <c r="C38" s="73">
        <v>2</v>
      </c>
      <c r="D38" s="75">
        <v>16</v>
      </c>
      <c r="E38" s="72">
        <v>1</v>
      </c>
      <c r="F38" s="73">
        <v>10</v>
      </c>
      <c r="G38" s="75">
        <v>1</v>
      </c>
      <c r="H38" s="72">
        <v>5</v>
      </c>
      <c r="I38" s="73">
        <v>2</v>
      </c>
      <c r="J38" s="75">
        <v>5</v>
      </c>
      <c r="K38" s="72">
        <v>4</v>
      </c>
      <c r="L38" s="73">
        <v>4</v>
      </c>
      <c r="M38" s="75">
        <v>4</v>
      </c>
      <c r="N38" s="72">
        <v>2</v>
      </c>
      <c r="O38" s="73">
        <v>4</v>
      </c>
      <c r="P38" s="75">
        <v>5</v>
      </c>
      <c r="Q38" s="72"/>
    </row>
    <row r="39" spans="1:17" s="68" customFormat="1" x14ac:dyDescent="0.2">
      <c r="A39" s="111" t="s">
        <v>70</v>
      </c>
      <c r="B39" s="72" t="s">
        <v>6</v>
      </c>
      <c r="C39" s="73">
        <v>2</v>
      </c>
      <c r="D39" s="75">
        <v>16</v>
      </c>
      <c r="E39" s="72">
        <v>1</v>
      </c>
      <c r="F39" s="73">
        <v>10</v>
      </c>
      <c r="G39" s="75">
        <v>2</v>
      </c>
      <c r="H39" s="72">
        <v>4</v>
      </c>
      <c r="I39" s="73">
        <v>3</v>
      </c>
      <c r="J39" s="75">
        <v>4</v>
      </c>
      <c r="K39" s="72">
        <v>3</v>
      </c>
      <c r="L39" s="73">
        <v>5</v>
      </c>
      <c r="M39" s="75">
        <v>5</v>
      </c>
      <c r="N39" s="72">
        <v>5</v>
      </c>
      <c r="O39" s="73">
        <v>3</v>
      </c>
      <c r="P39" s="75">
        <v>5</v>
      </c>
      <c r="Q39" s="72"/>
    </row>
    <row r="40" spans="1:17" s="68" customFormat="1" x14ac:dyDescent="0.2">
      <c r="A40" s="111" t="s">
        <v>71</v>
      </c>
      <c r="B40" s="72" t="s">
        <v>6</v>
      </c>
      <c r="C40" s="73">
        <v>2</v>
      </c>
      <c r="D40" s="75">
        <v>16</v>
      </c>
      <c r="E40" s="72">
        <v>1</v>
      </c>
      <c r="F40" s="73">
        <v>10</v>
      </c>
      <c r="G40" s="75">
        <v>2</v>
      </c>
      <c r="H40" s="72">
        <v>4</v>
      </c>
      <c r="I40" s="73">
        <v>2</v>
      </c>
      <c r="J40" s="75">
        <v>4</v>
      </c>
      <c r="K40" s="72">
        <v>3</v>
      </c>
      <c r="L40" s="73">
        <v>5</v>
      </c>
      <c r="M40" s="75">
        <v>5</v>
      </c>
      <c r="N40" s="72">
        <v>3</v>
      </c>
      <c r="O40" s="73">
        <v>4</v>
      </c>
      <c r="P40" s="75">
        <v>5</v>
      </c>
      <c r="Q40" s="72"/>
    </row>
    <row r="41" spans="1:17" s="68" customFormat="1" x14ac:dyDescent="0.2">
      <c r="A41" s="111" t="s">
        <v>72</v>
      </c>
      <c r="B41" s="72" t="s">
        <v>6</v>
      </c>
      <c r="C41" s="73">
        <v>2</v>
      </c>
      <c r="D41" s="75">
        <v>16</v>
      </c>
      <c r="E41" s="72">
        <v>1</v>
      </c>
      <c r="F41" s="73">
        <v>10</v>
      </c>
      <c r="G41" s="75">
        <v>2</v>
      </c>
      <c r="H41" s="72">
        <v>4</v>
      </c>
      <c r="I41" s="73">
        <v>2</v>
      </c>
      <c r="J41" s="75">
        <v>4</v>
      </c>
      <c r="K41" s="72">
        <v>5</v>
      </c>
      <c r="L41" s="73">
        <v>5</v>
      </c>
      <c r="M41" s="75">
        <v>5</v>
      </c>
      <c r="N41" s="72">
        <v>2</v>
      </c>
      <c r="O41" s="73">
        <v>4</v>
      </c>
      <c r="P41" s="75">
        <v>5</v>
      </c>
      <c r="Q41" s="72"/>
    </row>
    <row r="42" spans="1:17" s="68" customFormat="1" x14ac:dyDescent="0.2">
      <c r="A42" s="111" t="s">
        <v>74</v>
      </c>
      <c r="B42" s="72" t="s">
        <v>6</v>
      </c>
      <c r="C42" s="73">
        <v>2</v>
      </c>
      <c r="D42" s="75">
        <v>17</v>
      </c>
      <c r="E42" s="72">
        <v>1</v>
      </c>
      <c r="F42" s="73">
        <v>10</v>
      </c>
      <c r="G42" s="75">
        <v>2</v>
      </c>
      <c r="H42" s="72">
        <v>1</v>
      </c>
      <c r="I42" s="73">
        <v>1</v>
      </c>
      <c r="J42" s="75">
        <v>5</v>
      </c>
      <c r="K42" s="72">
        <v>5</v>
      </c>
      <c r="L42" s="73">
        <v>4</v>
      </c>
      <c r="M42" s="75">
        <v>4</v>
      </c>
      <c r="N42" s="72">
        <v>3</v>
      </c>
      <c r="O42" s="73">
        <v>2</v>
      </c>
      <c r="P42" s="75">
        <v>5</v>
      </c>
      <c r="Q42" s="72"/>
    </row>
    <row r="43" spans="1:17" s="68" customFormat="1" x14ac:dyDescent="0.2">
      <c r="A43" s="111" t="s">
        <v>75</v>
      </c>
      <c r="B43" s="72" t="s">
        <v>6</v>
      </c>
      <c r="C43" s="73">
        <v>2</v>
      </c>
      <c r="D43" s="75">
        <v>16</v>
      </c>
      <c r="E43" s="72">
        <v>1</v>
      </c>
      <c r="F43" s="73">
        <v>10</v>
      </c>
      <c r="G43" s="75">
        <v>2</v>
      </c>
      <c r="H43" s="72">
        <v>4</v>
      </c>
      <c r="I43" s="73">
        <v>1</v>
      </c>
      <c r="J43" s="75">
        <v>5</v>
      </c>
      <c r="K43" s="72">
        <v>5</v>
      </c>
      <c r="L43" s="73">
        <v>5</v>
      </c>
      <c r="M43" s="75">
        <v>4</v>
      </c>
      <c r="N43" s="72">
        <v>2</v>
      </c>
      <c r="O43" s="73">
        <v>5</v>
      </c>
      <c r="P43" s="75">
        <v>5</v>
      </c>
      <c r="Q43" s="72"/>
    </row>
    <row r="44" spans="1:17" s="68" customFormat="1" x14ac:dyDescent="0.2">
      <c r="A44" s="111" t="s">
        <v>76</v>
      </c>
      <c r="B44" s="72" t="s">
        <v>6</v>
      </c>
      <c r="C44" s="73">
        <v>2</v>
      </c>
      <c r="D44" s="75">
        <v>16</v>
      </c>
      <c r="E44" s="72">
        <v>1</v>
      </c>
      <c r="F44" s="73">
        <v>10</v>
      </c>
      <c r="G44" s="75">
        <v>3</v>
      </c>
      <c r="H44" s="72">
        <v>4</v>
      </c>
      <c r="I44" s="73">
        <v>1</v>
      </c>
      <c r="J44" s="75">
        <v>5</v>
      </c>
      <c r="K44" s="72">
        <v>5</v>
      </c>
      <c r="L44" s="73">
        <v>5</v>
      </c>
      <c r="M44" s="75">
        <v>4</v>
      </c>
      <c r="N44" s="72">
        <v>2</v>
      </c>
      <c r="O44" s="73">
        <v>5</v>
      </c>
      <c r="P44" s="75">
        <v>5</v>
      </c>
      <c r="Q44" s="72"/>
    </row>
    <row r="45" spans="1:17" s="68" customFormat="1" x14ac:dyDescent="0.2">
      <c r="A45" s="111" t="s">
        <v>78</v>
      </c>
      <c r="B45" s="72" t="s">
        <v>6</v>
      </c>
      <c r="C45" s="73">
        <v>2</v>
      </c>
      <c r="D45" s="75">
        <v>17</v>
      </c>
      <c r="E45" s="72">
        <v>1</v>
      </c>
      <c r="F45" s="73">
        <v>11</v>
      </c>
      <c r="G45" s="75">
        <v>2</v>
      </c>
      <c r="H45" s="72">
        <v>4</v>
      </c>
      <c r="I45" s="73">
        <v>2</v>
      </c>
      <c r="J45" s="75">
        <v>4</v>
      </c>
      <c r="K45" s="72">
        <v>4</v>
      </c>
      <c r="L45" s="73">
        <v>4</v>
      </c>
      <c r="M45" s="75">
        <v>4</v>
      </c>
      <c r="N45" s="72">
        <v>4</v>
      </c>
      <c r="O45" s="73">
        <v>4</v>
      </c>
      <c r="P45" s="75">
        <v>4</v>
      </c>
      <c r="Q45" s="72"/>
    </row>
    <row r="46" spans="1:17" s="68" customFormat="1" x14ac:dyDescent="0.2">
      <c r="A46" s="111" t="s">
        <v>79</v>
      </c>
      <c r="B46" s="72" t="s">
        <v>6</v>
      </c>
      <c r="C46" s="73">
        <v>2</v>
      </c>
      <c r="D46" s="75">
        <v>17</v>
      </c>
      <c r="E46" s="72">
        <v>1</v>
      </c>
      <c r="F46" s="73">
        <v>11</v>
      </c>
      <c r="G46" s="75">
        <v>2</v>
      </c>
      <c r="H46" s="72">
        <v>4</v>
      </c>
      <c r="I46" s="73">
        <v>2</v>
      </c>
      <c r="J46" s="75">
        <v>5</v>
      </c>
      <c r="K46" s="72">
        <v>4</v>
      </c>
      <c r="L46" s="73">
        <v>4</v>
      </c>
      <c r="M46" s="75">
        <v>4</v>
      </c>
      <c r="N46" s="72">
        <v>2</v>
      </c>
      <c r="O46" s="73">
        <v>4</v>
      </c>
      <c r="P46" s="75">
        <v>4</v>
      </c>
      <c r="Q46" s="72"/>
    </row>
    <row r="47" spans="1:17" s="68" customFormat="1" x14ac:dyDescent="0.2">
      <c r="A47" s="111" t="s">
        <v>80</v>
      </c>
      <c r="B47" s="72" t="s">
        <v>6</v>
      </c>
      <c r="C47" s="73">
        <v>2</v>
      </c>
      <c r="D47" s="75">
        <v>16</v>
      </c>
      <c r="E47" s="72">
        <v>1</v>
      </c>
      <c r="F47" s="73">
        <v>10</v>
      </c>
      <c r="G47" s="75">
        <v>2</v>
      </c>
      <c r="H47" s="72">
        <v>4</v>
      </c>
      <c r="I47" s="73">
        <v>1</v>
      </c>
      <c r="J47" s="75">
        <v>5</v>
      </c>
      <c r="K47" s="72">
        <v>4</v>
      </c>
      <c r="L47" s="73">
        <v>4</v>
      </c>
      <c r="M47" s="75">
        <v>4</v>
      </c>
      <c r="N47" s="72">
        <v>2</v>
      </c>
      <c r="O47" s="73">
        <v>5</v>
      </c>
      <c r="P47" s="75">
        <v>4</v>
      </c>
      <c r="Q47" s="72"/>
    </row>
    <row r="48" spans="1:17" s="68" customFormat="1" x14ac:dyDescent="0.2">
      <c r="A48" s="111" t="s">
        <v>81</v>
      </c>
      <c r="B48" s="72" t="s">
        <v>6</v>
      </c>
      <c r="C48" s="73">
        <v>2</v>
      </c>
      <c r="D48" s="75">
        <v>17</v>
      </c>
      <c r="E48" s="72">
        <v>1</v>
      </c>
      <c r="F48" s="73">
        <v>11</v>
      </c>
      <c r="G48" s="75">
        <v>2</v>
      </c>
      <c r="H48" s="72">
        <v>4</v>
      </c>
      <c r="I48" s="73">
        <v>1</v>
      </c>
      <c r="J48" s="75">
        <v>5</v>
      </c>
      <c r="K48" s="72">
        <v>5</v>
      </c>
      <c r="L48" s="73">
        <v>5</v>
      </c>
      <c r="M48" s="75">
        <v>4</v>
      </c>
      <c r="N48" s="72">
        <v>2</v>
      </c>
      <c r="O48" s="73">
        <v>5</v>
      </c>
      <c r="P48" s="75">
        <v>4</v>
      </c>
      <c r="Q48" s="72"/>
    </row>
    <row r="49" spans="1:17" s="68" customFormat="1" x14ac:dyDescent="0.2">
      <c r="A49" s="111" t="s">
        <v>82</v>
      </c>
      <c r="B49" s="72" t="s">
        <v>6</v>
      </c>
      <c r="C49" s="73">
        <v>2</v>
      </c>
      <c r="D49" s="75">
        <v>16</v>
      </c>
      <c r="E49" s="72">
        <v>1</v>
      </c>
      <c r="F49" s="73">
        <v>11</v>
      </c>
      <c r="G49" s="75">
        <v>2</v>
      </c>
      <c r="H49" s="72">
        <v>2</v>
      </c>
      <c r="I49" s="73">
        <v>3</v>
      </c>
      <c r="J49" s="75">
        <v>5</v>
      </c>
      <c r="K49" s="72">
        <v>4</v>
      </c>
      <c r="L49" s="73">
        <v>4</v>
      </c>
      <c r="M49" s="75">
        <v>5</v>
      </c>
      <c r="N49" s="72">
        <v>3</v>
      </c>
      <c r="O49" s="73">
        <v>4</v>
      </c>
      <c r="P49" s="75">
        <v>4</v>
      </c>
      <c r="Q49" s="72"/>
    </row>
    <row r="50" spans="1:17" s="68" customFormat="1" x14ac:dyDescent="0.2">
      <c r="A50" s="111" t="s">
        <v>83</v>
      </c>
      <c r="B50" s="72" t="s">
        <v>6</v>
      </c>
      <c r="C50" s="73">
        <v>2</v>
      </c>
      <c r="D50" s="75">
        <v>17</v>
      </c>
      <c r="E50" s="72">
        <v>1</v>
      </c>
      <c r="F50" s="73">
        <v>11</v>
      </c>
      <c r="G50" s="75">
        <v>2</v>
      </c>
      <c r="H50" s="72">
        <v>4</v>
      </c>
      <c r="I50" s="73">
        <v>2</v>
      </c>
      <c r="J50" s="75">
        <v>5</v>
      </c>
      <c r="K50" s="72">
        <v>4</v>
      </c>
      <c r="L50" s="73">
        <v>4</v>
      </c>
      <c r="M50" s="75">
        <v>4</v>
      </c>
      <c r="N50" s="72">
        <v>5</v>
      </c>
      <c r="O50" s="73">
        <v>5</v>
      </c>
      <c r="P50" s="75">
        <v>5</v>
      </c>
      <c r="Q50" s="72"/>
    </row>
    <row r="51" spans="1:17" s="68" customFormat="1" x14ac:dyDescent="0.2">
      <c r="A51" s="111" t="s">
        <v>85</v>
      </c>
      <c r="B51" s="72" t="s">
        <v>6</v>
      </c>
      <c r="C51" s="73">
        <v>2</v>
      </c>
      <c r="D51" s="75">
        <v>17</v>
      </c>
      <c r="E51" s="72">
        <v>1</v>
      </c>
      <c r="F51" s="73">
        <v>11</v>
      </c>
      <c r="G51" s="75">
        <v>1</v>
      </c>
      <c r="H51" s="72">
        <v>4</v>
      </c>
      <c r="I51" s="73">
        <v>5</v>
      </c>
      <c r="J51" s="75">
        <v>4</v>
      </c>
      <c r="K51" s="72">
        <v>4</v>
      </c>
      <c r="L51" s="73">
        <v>4</v>
      </c>
      <c r="M51" s="75">
        <v>5</v>
      </c>
      <c r="N51" s="72">
        <v>4</v>
      </c>
      <c r="O51" s="73">
        <v>5</v>
      </c>
      <c r="P51" s="75">
        <v>4</v>
      </c>
      <c r="Q51" s="72"/>
    </row>
    <row r="52" spans="1:17" s="68" customFormat="1" x14ac:dyDescent="0.2">
      <c r="A52" s="111" t="s">
        <v>86</v>
      </c>
      <c r="B52" s="72" t="s">
        <v>6</v>
      </c>
      <c r="C52" s="73">
        <v>2</v>
      </c>
      <c r="D52" s="75">
        <v>17</v>
      </c>
      <c r="E52" s="72">
        <v>1</v>
      </c>
      <c r="F52" s="73">
        <v>11</v>
      </c>
      <c r="G52" s="75">
        <v>1</v>
      </c>
      <c r="H52" s="72">
        <v>4</v>
      </c>
      <c r="I52" s="73">
        <v>1</v>
      </c>
      <c r="J52" s="75">
        <v>4</v>
      </c>
      <c r="K52" s="72">
        <v>4</v>
      </c>
      <c r="L52" s="73">
        <v>4</v>
      </c>
      <c r="M52" s="75">
        <v>5</v>
      </c>
      <c r="N52" s="72">
        <v>4</v>
      </c>
      <c r="O52" s="73">
        <v>5</v>
      </c>
      <c r="P52" s="75">
        <v>4</v>
      </c>
      <c r="Q52" s="72"/>
    </row>
    <row r="53" spans="1:17" s="68" customFormat="1" x14ac:dyDescent="0.2">
      <c r="A53" s="111" t="s">
        <v>90</v>
      </c>
      <c r="B53" s="72" t="s">
        <v>6</v>
      </c>
      <c r="C53" s="73">
        <v>2</v>
      </c>
      <c r="D53" s="75">
        <v>17</v>
      </c>
      <c r="E53" s="72">
        <v>1</v>
      </c>
      <c r="F53" s="73">
        <v>11</v>
      </c>
      <c r="G53" s="75">
        <v>1</v>
      </c>
      <c r="H53" s="72">
        <v>4</v>
      </c>
      <c r="I53" s="73">
        <v>1</v>
      </c>
      <c r="J53" s="75">
        <v>5</v>
      </c>
      <c r="K53" s="72">
        <v>5</v>
      </c>
      <c r="L53" s="73">
        <v>4</v>
      </c>
      <c r="M53" s="75">
        <v>4</v>
      </c>
      <c r="N53" s="72">
        <v>5</v>
      </c>
      <c r="O53" s="73">
        <v>5</v>
      </c>
      <c r="P53" s="75">
        <v>4</v>
      </c>
      <c r="Q53" s="72"/>
    </row>
    <row r="54" spans="1:17" s="68" customFormat="1" x14ac:dyDescent="0.2">
      <c r="A54" s="111" t="s">
        <v>92</v>
      </c>
      <c r="B54" s="72" t="s">
        <v>6</v>
      </c>
      <c r="C54" s="73">
        <v>2</v>
      </c>
      <c r="D54" s="75">
        <v>15</v>
      </c>
      <c r="E54" s="72">
        <v>1</v>
      </c>
      <c r="F54" s="73">
        <v>10</v>
      </c>
      <c r="G54" s="75">
        <v>1</v>
      </c>
      <c r="H54" s="72">
        <v>1</v>
      </c>
      <c r="I54" s="73">
        <v>1</v>
      </c>
      <c r="J54" s="75">
        <v>5</v>
      </c>
      <c r="K54" s="72">
        <v>4</v>
      </c>
      <c r="L54" s="73">
        <v>5</v>
      </c>
      <c r="M54" s="75">
        <v>4</v>
      </c>
      <c r="N54" s="72">
        <v>2</v>
      </c>
      <c r="O54" s="73">
        <v>5</v>
      </c>
      <c r="P54" s="75">
        <v>5</v>
      </c>
      <c r="Q54" s="72"/>
    </row>
    <row r="55" spans="1:17" s="68" customFormat="1" x14ac:dyDescent="0.2">
      <c r="A55" s="111" t="s">
        <v>93</v>
      </c>
      <c r="B55" s="72" t="s">
        <v>6</v>
      </c>
      <c r="C55" s="73">
        <v>2</v>
      </c>
      <c r="D55" s="75">
        <v>16</v>
      </c>
      <c r="E55" s="72">
        <v>1</v>
      </c>
      <c r="F55" s="73">
        <v>10</v>
      </c>
      <c r="G55" s="75">
        <v>2</v>
      </c>
      <c r="H55" s="72">
        <v>4</v>
      </c>
      <c r="I55" s="73">
        <v>1</v>
      </c>
      <c r="J55" s="75">
        <v>5</v>
      </c>
      <c r="K55" s="72">
        <v>4</v>
      </c>
      <c r="L55" s="73">
        <v>4</v>
      </c>
      <c r="M55" s="75">
        <v>4</v>
      </c>
      <c r="N55" s="72">
        <v>2</v>
      </c>
      <c r="O55" s="73">
        <v>5</v>
      </c>
      <c r="P55" s="75">
        <v>5</v>
      </c>
      <c r="Q55" s="72"/>
    </row>
    <row r="56" spans="1:17" s="68" customFormat="1" x14ac:dyDescent="0.2">
      <c r="A56" s="111" t="s">
        <v>94</v>
      </c>
      <c r="B56" s="72" t="s">
        <v>6</v>
      </c>
      <c r="C56" s="73">
        <v>2</v>
      </c>
      <c r="D56" s="75">
        <v>16</v>
      </c>
      <c r="E56" s="72">
        <v>1</v>
      </c>
      <c r="F56" s="73">
        <v>10</v>
      </c>
      <c r="G56" s="75">
        <v>2</v>
      </c>
      <c r="H56" s="72">
        <v>5</v>
      </c>
      <c r="I56" s="73">
        <v>1</v>
      </c>
      <c r="J56" s="75">
        <v>5</v>
      </c>
      <c r="K56" s="72">
        <v>5</v>
      </c>
      <c r="L56" s="73">
        <v>5</v>
      </c>
      <c r="M56" s="75">
        <v>5</v>
      </c>
      <c r="N56" s="72">
        <v>2</v>
      </c>
      <c r="O56" s="73">
        <v>5</v>
      </c>
      <c r="P56" s="75">
        <v>5</v>
      </c>
      <c r="Q56" s="72"/>
    </row>
    <row r="57" spans="1:17" s="68" customFormat="1" x14ac:dyDescent="0.2">
      <c r="A57" s="111" t="s">
        <v>96</v>
      </c>
      <c r="B57" s="72" t="s">
        <v>6</v>
      </c>
      <c r="C57" s="73">
        <v>2</v>
      </c>
      <c r="D57" s="75">
        <v>16</v>
      </c>
      <c r="E57" s="72">
        <v>1</v>
      </c>
      <c r="F57" s="73">
        <v>10</v>
      </c>
      <c r="G57" s="75">
        <v>4</v>
      </c>
      <c r="H57" s="72">
        <v>5</v>
      </c>
      <c r="I57" s="73">
        <v>1</v>
      </c>
      <c r="J57" s="75">
        <v>5</v>
      </c>
      <c r="K57" s="72">
        <v>4</v>
      </c>
      <c r="L57" s="73">
        <v>5</v>
      </c>
      <c r="M57" s="75">
        <v>5</v>
      </c>
      <c r="N57" s="72">
        <v>3</v>
      </c>
      <c r="O57" s="73">
        <v>5</v>
      </c>
      <c r="P57" s="75">
        <v>5</v>
      </c>
      <c r="Q57" s="72"/>
    </row>
    <row r="58" spans="1:17" s="68" customFormat="1" x14ac:dyDescent="0.2">
      <c r="A58" s="111" t="s">
        <v>97</v>
      </c>
      <c r="B58" s="72" t="s">
        <v>6</v>
      </c>
      <c r="C58" s="73">
        <v>2</v>
      </c>
      <c r="D58" s="75">
        <v>16</v>
      </c>
      <c r="E58" s="72">
        <v>1</v>
      </c>
      <c r="F58" s="73">
        <v>10</v>
      </c>
      <c r="G58" s="75">
        <v>2</v>
      </c>
      <c r="H58" s="72">
        <v>4</v>
      </c>
      <c r="I58" s="73">
        <v>1</v>
      </c>
      <c r="J58" s="75">
        <v>4</v>
      </c>
      <c r="K58" s="72">
        <v>5</v>
      </c>
      <c r="L58" s="73">
        <v>5</v>
      </c>
      <c r="M58" s="75">
        <v>4</v>
      </c>
      <c r="N58" s="72">
        <v>1</v>
      </c>
      <c r="O58" s="73">
        <v>4</v>
      </c>
      <c r="P58" s="75">
        <v>5</v>
      </c>
      <c r="Q58" s="72"/>
    </row>
    <row r="59" spans="1:17" s="68" customFormat="1" x14ac:dyDescent="0.2">
      <c r="A59" s="111" t="s">
        <v>67</v>
      </c>
      <c r="B59" s="72" t="s">
        <v>6</v>
      </c>
      <c r="C59" s="73"/>
      <c r="D59" s="75">
        <v>17</v>
      </c>
      <c r="E59" s="72">
        <v>1</v>
      </c>
      <c r="F59" s="73">
        <v>10</v>
      </c>
      <c r="G59" s="75">
        <v>3</v>
      </c>
      <c r="H59" s="72">
        <v>5</v>
      </c>
      <c r="I59" s="73">
        <v>2</v>
      </c>
      <c r="J59" s="75">
        <v>1</v>
      </c>
      <c r="K59" s="72">
        <v>1</v>
      </c>
      <c r="L59" s="73">
        <v>1</v>
      </c>
      <c r="M59" s="75">
        <v>2</v>
      </c>
      <c r="N59" s="72">
        <v>3</v>
      </c>
      <c r="O59" s="73">
        <v>2</v>
      </c>
      <c r="P59" s="75">
        <v>1</v>
      </c>
      <c r="Q59" s="72"/>
    </row>
    <row r="60" spans="1:17" s="69" customFormat="1" x14ac:dyDescent="0.2"/>
    <row r="61" spans="1:17" s="69" customFormat="1" x14ac:dyDescent="0.2">
      <c r="A61" s="50" t="s">
        <v>43</v>
      </c>
      <c r="B61" s="69">
        <f>COUNTIF(B5:B59, "TR")</f>
        <v>55</v>
      </c>
    </row>
    <row r="62" spans="1:17" s="69" customFormat="1" x14ac:dyDescent="0.2">
      <c r="A62" s="50" t="s">
        <v>44</v>
      </c>
      <c r="C62" s="69">
        <v>41.81818181818182</v>
      </c>
    </row>
    <row r="63" spans="1:17" s="69" customFormat="1" x14ac:dyDescent="0.2">
      <c r="A63" s="50" t="s">
        <v>45</v>
      </c>
      <c r="C63" s="69">
        <v>56.363636363636367</v>
      </c>
    </row>
    <row r="64" spans="1:17" s="69" customFormat="1" x14ac:dyDescent="0.2">
      <c r="A64" s="50" t="s">
        <v>46</v>
      </c>
      <c r="D64" s="69">
        <v>10.909090909090908</v>
      </c>
    </row>
    <row r="65" spans="1:16" s="69" customFormat="1" x14ac:dyDescent="0.2">
      <c r="A65" s="50" t="s">
        <v>47</v>
      </c>
      <c r="D65" s="69">
        <v>60</v>
      </c>
    </row>
    <row r="66" spans="1:16" s="69" customFormat="1" x14ac:dyDescent="0.2">
      <c r="A66" s="50" t="s">
        <v>48</v>
      </c>
      <c r="D66" s="69">
        <v>29.09090909090909</v>
      </c>
    </row>
    <row r="67" spans="1:16" s="69" customFormat="1" x14ac:dyDescent="0.2">
      <c r="A67" s="50" t="s">
        <v>49</v>
      </c>
      <c r="F67" s="69">
        <v>10.909090909090908</v>
      </c>
    </row>
    <row r="68" spans="1:16" s="69" customFormat="1" x14ac:dyDescent="0.2">
      <c r="A68" s="50" t="s">
        <v>50</v>
      </c>
      <c r="F68" s="69">
        <v>67.272727272727266</v>
      </c>
    </row>
    <row r="69" spans="1:16" s="69" customFormat="1" x14ac:dyDescent="0.2">
      <c r="A69" s="50" t="s">
        <v>56</v>
      </c>
      <c r="F69" s="69">
        <v>21.818181818181817</v>
      </c>
    </row>
    <row r="70" spans="1:16" s="69" customFormat="1" x14ac:dyDescent="0.2">
      <c r="A70" s="114" t="s">
        <v>51</v>
      </c>
      <c r="B70" s="115">
        <v>1</v>
      </c>
      <c r="C70" s="115"/>
      <c r="D70" s="116" t="s">
        <v>57</v>
      </c>
      <c r="E70" s="115"/>
      <c r="F70" s="115"/>
      <c r="G70" s="117">
        <v>30.434782608695652</v>
      </c>
      <c r="H70" s="117">
        <v>13.043478260869565</v>
      </c>
      <c r="I70" s="117">
        <v>34.782608695652172</v>
      </c>
      <c r="J70" s="117">
        <v>4.3478260869565215</v>
      </c>
      <c r="K70" s="117">
        <v>4.3478260869565215</v>
      </c>
      <c r="L70" s="117">
        <v>4.3478260869565215</v>
      </c>
      <c r="M70" s="117">
        <v>0</v>
      </c>
      <c r="N70" s="117">
        <v>13.043478260869565</v>
      </c>
      <c r="O70" s="117">
        <v>8.695652173913043</v>
      </c>
      <c r="P70" s="118">
        <v>4.3478260869565215</v>
      </c>
    </row>
    <row r="71" spans="1:16" s="69" customFormat="1" x14ac:dyDescent="0.2">
      <c r="A71" s="119" t="s">
        <v>52</v>
      </c>
      <c r="B71" s="120">
        <v>2</v>
      </c>
      <c r="C71" s="120"/>
      <c r="D71" s="121" t="s">
        <v>58</v>
      </c>
      <c r="E71" s="120"/>
      <c r="F71" s="120"/>
      <c r="G71" s="122">
        <v>43.478260869565219</v>
      </c>
      <c r="H71" s="122">
        <v>4.3478260869565215</v>
      </c>
      <c r="I71" s="122">
        <v>52.173913043478258</v>
      </c>
      <c r="J71" s="122">
        <v>0</v>
      </c>
      <c r="K71" s="122">
        <v>0</v>
      </c>
      <c r="L71" s="122">
        <v>4.3478260869565215</v>
      </c>
      <c r="M71" s="122">
        <v>0</v>
      </c>
      <c r="N71" s="122">
        <v>65.217391304347828</v>
      </c>
      <c r="O71" s="122">
        <v>0</v>
      </c>
      <c r="P71" s="123">
        <v>0</v>
      </c>
    </row>
    <row r="72" spans="1:16" s="69" customFormat="1" x14ac:dyDescent="0.2">
      <c r="A72" s="119" t="s">
        <v>53</v>
      </c>
      <c r="B72" s="120">
        <v>3</v>
      </c>
      <c r="C72" s="120"/>
      <c r="D72" s="121" t="s">
        <v>59</v>
      </c>
      <c r="E72" s="120"/>
      <c r="F72" s="120"/>
      <c r="G72" s="122">
        <v>13.043478260869565</v>
      </c>
      <c r="H72" s="122">
        <v>8.695652173913043</v>
      </c>
      <c r="I72" s="122">
        <v>4.3478260869565215</v>
      </c>
      <c r="J72" s="122">
        <v>8.695652173913043</v>
      </c>
      <c r="K72" s="122">
        <v>4.3478260869565215</v>
      </c>
      <c r="L72" s="122">
        <v>0</v>
      </c>
      <c r="M72" s="122">
        <v>8.695652173913043</v>
      </c>
      <c r="N72" s="122">
        <v>8.695652173913043</v>
      </c>
      <c r="O72" s="122">
        <v>17.391304347826086</v>
      </c>
      <c r="P72" s="123">
        <v>4.3478260869565215</v>
      </c>
    </row>
    <row r="73" spans="1:16" s="69" customFormat="1" x14ac:dyDescent="0.2">
      <c r="A73" s="119" t="s">
        <v>54</v>
      </c>
      <c r="B73" s="120">
        <v>4</v>
      </c>
      <c r="C73" s="120"/>
      <c r="D73" s="121" t="s">
        <v>60</v>
      </c>
      <c r="E73" s="120"/>
      <c r="F73" s="120"/>
      <c r="G73" s="122">
        <v>4.3478260869565215</v>
      </c>
      <c r="H73" s="122">
        <v>43.478260869565219</v>
      </c>
      <c r="I73" s="122">
        <v>8.695652173913043</v>
      </c>
      <c r="J73" s="122">
        <v>26.086956521739129</v>
      </c>
      <c r="K73" s="122">
        <v>47.826086956521742</v>
      </c>
      <c r="L73" s="122">
        <v>56.521739130434781</v>
      </c>
      <c r="M73" s="122">
        <v>73.913043478260875</v>
      </c>
      <c r="N73" s="122">
        <v>8.695652173913043</v>
      </c>
      <c r="O73" s="122">
        <v>47.826086956521742</v>
      </c>
      <c r="P73" s="123">
        <v>21.739130434782609</v>
      </c>
    </row>
    <row r="74" spans="1:16" s="69" customFormat="1" x14ac:dyDescent="0.2">
      <c r="A74" s="124" t="s">
        <v>55</v>
      </c>
      <c r="B74" s="125">
        <v>5</v>
      </c>
      <c r="C74" s="125"/>
      <c r="D74" s="126"/>
      <c r="E74" s="125"/>
      <c r="F74" s="125"/>
      <c r="G74" s="127">
        <v>8.695652173913043</v>
      </c>
      <c r="H74" s="127">
        <v>30.434782608695652</v>
      </c>
      <c r="I74" s="127">
        <v>0</v>
      </c>
      <c r="J74" s="127">
        <v>60.869565217391305</v>
      </c>
      <c r="K74" s="127">
        <v>43.478260869565219</v>
      </c>
      <c r="L74" s="127">
        <v>34.782608695652172</v>
      </c>
      <c r="M74" s="127">
        <v>17.391304347826086</v>
      </c>
      <c r="N74" s="127">
        <v>4.3478260869565215</v>
      </c>
      <c r="O74" s="127">
        <v>26.086956521739129</v>
      </c>
      <c r="P74" s="128">
        <v>69.565217391304344</v>
      </c>
    </row>
    <row r="75" spans="1:16" s="69" customFormat="1" x14ac:dyDescent="0.2">
      <c r="A75" s="50"/>
      <c r="D75" s="11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16" s="69" customFormat="1" x14ac:dyDescent="0.2">
      <c r="A76" s="114" t="s">
        <v>51</v>
      </c>
      <c r="B76" s="115">
        <v>1</v>
      </c>
      <c r="C76" s="115"/>
      <c r="D76" s="116" t="s">
        <v>61</v>
      </c>
      <c r="E76" s="115"/>
      <c r="F76" s="115"/>
      <c r="G76" s="117">
        <v>25.806451612903224</v>
      </c>
      <c r="H76" s="117">
        <v>6.4516129032258061</v>
      </c>
      <c r="I76" s="117">
        <v>41.935483870967744</v>
      </c>
      <c r="J76" s="117">
        <v>0</v>
      </c>
      <c r="K76" s="117">
        <v>0</v>
      </c>
      <c r="L76" s="117">
        <v>0</v>
      </c>
      <c r="M76" s="117">
        <v>0</v>
      </c>
      <c r="N76" s="117">
        <v>9.67741935483871</v>
      </c>
      <c r="O76" s="117">
        <v>0</v>
      </c>
      <c r="P76" s="118">
        <v>0</v>
      </c>
    </row>
    <row r="77" spans="1:16" s="69" customFormat="1" x14ac:dyDescent="0.2">
      <c r="A77" s="119" t="s">
        <v>52</v>
      </c>
      <c r="B77" s="120">
        <v>2</v>
      </c>
      <c r="C77" s="120"/>
      <c r="D77" s="121" t="s">
        <v>62</v>
      </c>
      <c r="E77" s="120"/>
      <c r="F77" s="120"/>
      <c r="G77" s="122">
        <v>61.29032258064516</v>
      </c>
      <c r="H77" s="122">
        <v>3.225806451612903</v>
      </c>
      <c r="I77" s="122">
        <v>48.387096774193552</v>
      </c>
      <c r="J77" s="122">
        <v>0</v>
      </c>
      <c r="K77" s="122">
        <v>0</v>
      </c>
      <c r="L77" s="122">
        <v>0</v>
      </c>
      <c r="M77" s="122">
        <v>0</v>
      </c>
      <c r="N77" s="122">
        <v>58.064516129032256</v>
      </c>
      <c r="O77" s="122">
        <v>3.225806451612903</v>
      </c>
      <c r="P77" s="123">
        <v>0</v>
      </c>
    </row>
    <row r="78" spans="1:16" s="69" customFormat="1" x14ac:dyDescent="0.2">
      <c r="A78" s="119" t="s">
        <v>53</v>
      </c>
      <c r="B78" s="120">
        <v>3</v>
      </c>
      <c r="C78" s="120"/>
      <c r="D78" s="121" t="s">
        <v>63</v>
      </c>
      <c r="E78" s="120"/>
      <c r="F78" s="120"/>
      <c r="G78" s="122">
        <v>9.67741935483871</v>
      </c>
      <c r="H78" s="122">
        <v>0</v>
      </c>
      <c r="I78" s="122">
        <v>6.4516129032258061</v>
      </c>
      <c r="J78" s="122">
        <v>0</v>
      </c>
      <c r="K78" s="122">
        <v>6.4516129032258061</v>
      </c>
      <c r="L78" s="122">
        <v>0</v>
      </c>
      <c r="M78" s="122">
        <v>0</v>
      </c>
      <c r="N78" s="122">
        <v>12.903225806451612</v>
      </c>
      <c r="O78" s="122">
        <v>3.225806451612903</v>
      </c>
      <c r="P78" s="123">
        <v>0</v>
      </c>
    </row>
    <row r="79" spans="1:16" s="69" customFormat="1" x14ac:dyDescent="0.2">
      <c r="A79" s="119" t="s">
        <v>54</v>
      </c>
      <c r="B79" s="120">
        <v>4</v>
      </c>
      <c r="C79" s="120"/>
      <c r="D79" s="121" t="s">
        <v>64</v>
      </c>
      <c r="E79" s="120"/>
      <c r="F79" s="120"/>
      <c r="G79" s="122">
        <v>3.225806451612903</v>
      </c>
      <c r="H79" s="122">
        <v>74.193548387096769</v>
      </c>
      <c r="I79" s="122">
        <v>0</v>
      </c>
      <c r="J79" s="122">
        <v>32.258064516129032</v>
      </c>
      <c r="K79" s="122">
        <v>58.064516129032256</v>
      </c>
      <c r="L79" s="122">
        <v>64.516129032258064</v>
      </c>
      <c r="M79" s="122">
        <v>70.967741935483872</v>
      </c>
      <c r="N79" s="122">
        <v>9.67741935483871</v>
      </c>
      <c r="O79" s="122">
        <v>51.612903225806448</v>
      </c>
      <c r="P79" s="123">
        <v>38.70967741935484</v>
      </c>
    </row>
    <row r="80" spans="1:16" s="69" customFormat="1" x14ac:dyDescent="0.2">
      <c r="A80" s="124" t="s">
        <v>55</v>
      </c>
      <c r="B80" s="125">
        <v>5</v>
      </c>
      <c r="C80" s="125"/>
      <c r="D80" s="126" t="s">
        <v>60</v>
      </c>
      <c r="E80" s="125"/>
      <c r="F80" s="125"/>
      <c r="G80" s="127">
        <v>0</v>
      </c>
      <c r="H80" s="127">
        <v>16.129032258064516</v>
      </c>
      <c r="I80" s="127">
        <v>3.225806451612903</v>
      </c>
      <c r="J80" s="127">
        <v>67.741935483870961</v>
      </c>
      <c r="K80" s="127">
        <v>35.483870967741936</v>
      </c>
      <c r="L80" s="127">
        <v>35.483870967741936</v>
      </c>
      <c r="M80" s="127">
        <v>29.032258064516128</v>
      </c>
      <c r="N80" s="127">
        <v>9.67741935483871</v>
      </c>
      <c r="O80" s="127">
        <v>41.935483870967744</v>
      </c>
      <c r="P80" s="128">
        <v>61.29032258064516</v>
      </c>
    </row>
    <row r="81" s="69" customFormat="1" x14ac:dyDescent="0.2"/>
    <row r="82" s="69" customFormat="1" x14ac:dyDescent="0.2"/>
    <row r="83" s="69" customFormat="1" x14ac:dyDescent="0.2"/>
    <row r="84" s="69" customFormat="1" x14ac:dyDescent="0.2"/>
    <row r="85" s="69" customFormat="1" x14ac:dyDescent="0.2"/>
    <row r="86" s="69" customFormat="1" x14ac:dyDescent="0.2"/>
    <row r="87" s="69" customFormat="1" x14ac:dyDescent="0.2"/>
    <row r="88" s="69" customFormat="1" x14ac:dyDescent="0.2"/>
    <row r="89" s="69" customFormat="1" x14ac:dyDescent="0.2"/>
    <row r="90" s="69" customFormat="1" x14ac:dyDescent="0.2"/>
    <row r="91" s="69" customFormat="1" x14ac:dyDescent="0.2"/>
    <row r="92" s="69" customFormat="1" x14ac:dyDescent="0.2"/>
    <row r="93" s="69" customFormat="1" x14ac:dyDescent="0.2"/>
    <row r="94" s="69" customFormat="1" x14ac:dyDescent="0.2"/>
    <row r="95" s="69" customFormat="1" x14ac:dyDescent="0.2"/>
    <row r="96" s="69" customFormat="1" x14ac:dyDescent="0.2"/>
    <row r="97" s="69" customFormat="1" x14ac:dyDescent="0.2"/>
    <row r="98" s="69" customFormat="1" x14ac:dyDescent="0.2"/>
    <row r="99" s="69" customFormat="1" x14ac:dyDescent="0.2"/>
    <row r="100" s="69" customFormat="1" x14ac:dyDescent="0.2"/>
    <row r="101" s="69" customFormat="1" x14ac:dyDescent="0.2"/>
    <row r="102" s="69" customFormat="1" x14ac:dyDescent="0.2"/>
    <row r="103" s="69" customFormat="1" x14ac:dyDescent="0.2"/>
    <row r="104" s="69" customFormat="1" x14ac:dyDescent="0.2"/>
    <row r="105" s="69" customFormat="1" x14ac:dyDescent="0.2"/>
    <row r="106" s="69" customFormat="1" x14ac:dyDescent="0.2"/>
    <row r="107" s="69" customFormat="1" x14ac:dyDescent="0.2"/>
    <row r="108" s="69" customFormat="1" x14ac:dyDescent="0.2"/>
    <row r="109" s="69" customFormat="1" x14ac:dyDescent="0.2"/>
    <row r="110" s="69" customFormat="1" x14ac:dyDescent="0.2"/>
    <row r="111" s="69" customFormat="1" x14ac:dyDescent="0.2"/>
    <row r="112" s="69" customFormat="1" x14ac:dyDescent="0.2"/>
    <row r="113" s="69" customFormat="1" x14ac:dyDescent="0.2"/>
    <row r="114" s="69" customFormat="1" x14ac:dyDescent="0.2"/>
    <row r="115" s="69" customFormat="1" x14ac:dyDescent="0.2"/>
    <row r="116" s="69" customFormat="1" x14ac:dyDescent="0.2"/>
    <row r="117" s="69" customFormat="1" x14ac:dyDescent="0.2"/>
    <row r="118" s="69" customFormat="1" x14ac:dyDescent="0.2"/>
    <row r="119" s="69" customFormat="1" x14ac:dyDescent="0.2"/>
    <row r="120" s="69" customFormat="1" x14ac:dyDescent="0.2"/>
    <row r="121" s="69" customFormat="1" x14ac:dyDescent="0.2"/>
    <row r="122" s="69" customFormat="1" x14ac:dyDescent="0.2"/>
    <row r="123" s="69" customFormat="1" x14ac:dyDescent="0.2"/>
    <row r="124" s="69" customFormat="1" x14ac:dyDescent="0.2"/>
    <row r="125" s="69" customFormat="1" x14ac:dyDescent="0.2"/>
    <row r="126" s="69" customFormat="1" x14ac:dyDescent="0.2"/>
    <row r="127" s="69" customFormat="1" x14ac:dyDescent="0.2"/>
    <row r="128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</sheetData>
  <mergeCells count="3">
    <mergeCell ref="B2:F2"/>
    <mergeCell ref="G2:P2"/>
    <mergeCell ref="Q2:Q4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26"/>
  <sheetViews>
    <sheetView workbookViewId="0">
      <selection activeCell="R6" sqref="R6"/>
    </sheetView>
  </sheetViews>
  <sheetFormatPr defaultRowHeight="12.75" x14ac:dyDescent="0.2"/>
  <cols>
    <col min="1" max="1" width="5" customWidth="1"/>
    <col min="2" max="2" width="21" customWidth="1"/>
    <col min="3" max="3" width="4.42578125" style="5" customWidth="1"/>
    <col min="4" max="4" width="4.42578125" style="34" customWidth="1"/>
    <col min="5" max="7" width="4.42578125" style="36" customWidth="1"/>
  </cols>
  <sheetData>
    <row r="1" spans="1:154" ht="18" customHeight="1" x14ac:dyDescent="0.35">
      <c r="B1" s="26" t="s">
        <v>100</v>
      </c>
      <c r="E1" s="35"/>
      <c r="F1" s="35"/>
      <c r="G1" s="35"/>
      <c r="H1" s="5"/>
      <c r="I1" s="27"/>
      <c r="J1" s="28"/>
      <c r="K1" s="28"/>
      <c r="L1" s="5"/>
      <c r="M1" s="5"/>
      <c r="N1" s="5"/>
      <c r="O1" s="5"/>
      <c r="P1" s="5"/>
      <c r="R1" s="5"/>
      <c r="S1" s="5"/>
      <c r="T1" s="5"/>
      <c r="U1" s="5"/>
      <c r="V1" s="5"/>
      <c r="W1" s="5"/>
      <c r="X1" s="29"/>
      <c r="Y1" s="5"/>
      <c r="Z1" s="5"/>
      <c r="AA1" s="30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30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30"/>
      <c r="CC1" s="5"/>
      <c r="CD1" s="5"/>
      <c r="CE1" s="5"/>
      <c r="CF1" s="5"/>
      <c r="CG1" s="5"/>
      <c r="CH1" s="5"/>
      <c r="CI1" s="5"/>
      <c r="CJ1" s="5"/>
      <c r="CK1" s="5"/>
      <c r="CL1" s="30"/>
      <c r="CM1" s="5"/>
      <c r="CN1" s="5"/>
      <c r="CO1" s="5"/>
      <c r="CP1" s="5"/>
      <c r="CQ1" s="5"/>
      <c r="CR1" s="5"/>
      <c r="CS1" s="5"/>
      <c r="CT1" s="5"/>
      <c r="CU1" s="5"/>
      <c r="CV1" s="30"/>
      <c r="CW1" s="5"/>
      <c r="CX1" s="5"/>
      <c r="CY1" s="5"/>
      <c r="CZ1" s="30"/>
      <c r="DA1" s="5"/>
      <c r="DB1" s="5"/>
      <c r="DC1" s="5"/>
      <c r="DD1" s="5"/>
      <c r="DE1" s="5"/>
      <c r="DF1" s="5"/>
      <c r="DG1" s="5"/>
      <c r="DH1" s="30"/>
      <c r="DI1" s="28"/>
      <c r="DJ1" s="28"/>
      <c r="DK1" s="5"/>
      <c r="DL1" s="5"/>
      <c r="DM1" s="5"/>
      <c r="DN1" s="5"/>
      <c r="DO1" s="5"/>
      <c r="DP1" s="31"/>
      <c r="DQ1" s="5"/>
      <c r="DR1" s="5"/>
      <c r="DS1" s="5"/>
      <c r="DT1" s="32"/>
      <c r="DU1" s="5"/>
      <c r="DV1" s="32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32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ht="12.75" customHeight="1" x14ac:dyDescent="0.35">
      <c r="B2" s="33" t="s">
        <v>98</v>
      </c>
      <c r="E2" s="35"/>
      <c r="F2" s="35"/>
      <c r="G2" s="35"/>
      <c r="H2" s="5"/>
      <c r="I2" s="27"/>
      <c r="J2" s="28"/>
      <c r="K2" s="28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29"/>
      <c r="Y2" s="5"/>
      <c r="Z2" s="5"/>
      <c r="AA2" s="30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30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30"/>
      <c r="CC2" s="5"/>
      <c r="CD2" s="5"/>
      <c r="CE2" s="5"/>
      <c r="CF2" s="5"/>
      <c r="CG2" s="5"/>
      <c r="CH2" s="5"/>
      <c r="CI2" s="5"/>
      <c r="CJ2" s="5"/>
      <c r="CK2" s="5"/>
      <c r="CL2" s="30"/>
      <c r="CM2" s="5"/>
      <c r="CN2" s="5"/>
      <c r="CO2" s="5"/>
      <c r="CP2" s="5"/>
      <c r="CQ2" s="5"/>
      <c r="CR2" s="5"/>
      <c r="CS2" s="5"/>
      <c r="CT2" s="5"/>
      <c r="CU2" s="5"/>
      <c r="CV2" s="30"/>
      <c r="CW2" s="5"/>
      <c r="CX2" s="5"/>
      <c r="CY2" s="5"/>
      <c r="CZ2" s="30"/>
      <c r="DA2" s="5"/>
      <c r="DB2" s="5"/>
      <c r="DC2" s="5"/>
      <c r="DD2" s="5"/>
      <c r="DE2" s="5"/>
      <c r="DF2" s="5"/>
      <c r="DG2" s="5"/>
      <c r="DH2" s="30"/>
      <c r="DI2" s="28"/>
      <c r="DJ2" s="28"/>
      <c r="DK2" s="5"/>
      <c r="DL2" s="5"/>
      <c r="DM2" s="5"/>
      <c r="DN2" s="5"/>
      <c r="DO2" s="5"/>
      <c r="DP2" s="31"/>
      <c r="DQ2" s="5"/>
      <c r="DR2" s="5"/>
      <c r="DS2" s="5"/>
      <c r="DT2" s="32"/>
      <c r="DU2" s="5"/>
      <c r="DV2" s="32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32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</row>
    <row r="3" spans="1:154" ht="12.75" customHeight="1" x14ac:dyDescent="0.35">
      <c r="B3" s="33" t="s">
        <v>99</v>
      </c>
      <c r="E3" s="35"/>
      <c r="F3" s="35"/>
      <c r="G3" s="35"/>
      <c r="H3" s="5"/>
      <c r="I3" s="27"/>
      <c r="J3" s="28"/>
      <c r="K3" s="28"/>
      <c r="L3" s="5"/>
      <c r="M3" s="5"/>
      <c r="N3" s="5"/>
      <c r="O3" s="5"/>
      <c r="P3" s="5"/>
      <c r="Q3" s="31"/>
      <c r="R3" s="5"/>
      <c r="S3" s="5"/>
      <c r="T3" s="5"/>
      <c r="U3" s="5"/>
      <c r="V3" s="5"/>
      <c r="W3" s="5"/>
      <c r="X3" s="29"/>
      <c r="Y3" s="5"/>
      <c r="Z3" s="5"/>
      <c r="AA3" s="30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30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30"/>
      <c r="CC3" s="5"/>
      <c r="CD3" s="5"/>
      <c r="CE3" s="5"/>
      <c r="CF3" s="5"/>
      <c r="CG3" s="5"/>
      <c r="CH3" s="5"/>
      <c r="CI3" s="5"/>
      <c r="CJ3" s="5"/>
      <c r="CK3" s="5"/>
      <c r="CL3" s="30"/>
      <c r="CM3" s="5"/>
      <c r="CN3" s="5"/>
      <c r="CO3" s="5"/>
      <c r="CP3" s="5"/>
      <c r="CQ3" s="5"/>
      <c r="CR3" s="5"/>
      <c r="CS3" s="5"/>
      <c r="CT3" s="5"/>
      <c r="CU3" s="5"/>
      <c r="CV3" s="30"/>
      <c r="CW3" s="5"/>
      <c r="CX3" s="5"/>
      <c r="CY3" s="5"/>
      <c r="CZ3" s="30"/>
      <c r="DA3" s="5"/>
      <c r="DB3" s="5"/>
      <c r="DC3" s="5"/>
      <c r="DD3" s="5"/>
      <c r="DE3" s="5"/>
      <c r="DF3" s="5"/>
      <c r="DG3" s="5"/>
      <c r="DH3" s="30"/>
      <c r="DI3" s="28"/>
      <c r="DJ3" s="28"/>
      <c r="DK3" s="5"/>
      <c r="DL3" s="5"/>
      <c r="DM3" s="5"/>
      <c r="DN3" s="5"/>
      <c r="DO3" s="5"/>
      <c r="DP3" s="31"/>
      <c r="DQ3" s="5"/>
      <c r="DR3" s="5"/>
      <c r="DS3" s="5"/>
      <c r="DT3" s="32"/>
      <c r="DU3" s="5"/>
      <c r="DV3" s="32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32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</row>
    <row r="4" spans="1:154" ht="13.5" thickBot="1" x14ac:dyDescent="0.25">
      <c r="C4" s="60">
        <v>1</v>
      </c>
      <c r="D4" s="60">
        <v>2</v>
      </c>
      <c r="E4" s="60">
        <v>3</v>
      </c>
      <c r="F4" s="60">
        <v>4</v>
      </c>
      <c r="G4" s="60">
        <v>5</v>
      </c>
    </row>
    <row r="5" spans="1:154" ht="72" customHeight="1" thickBot="1" x14ac:dyDescent="0.25">
      <c r="A5" s="40">
        <v>1</v>
      </c>
      <c r="B5" s="57" t="s">
        <v>32</v>
      </c>
      <c r="C5" s="112">
        <v>27.272727272727273</v>
      </c>
      <c r="D5" s="112">
        <v>52.727272727272727</v>
      </c>
      <c r="E5" s="112">
        <v>12.727272727272727</v>
      </c>
      <c r="F5" s="112">
        <v>3.6363636363636362</v>
      </c>
      <c r="G5" s="112">
        <v>3.6363636363636362</v>
      </c>
    </row>
    <row r="6" spans="1:154" ht="72" customHeight="1" thickBot="1" x14ac:dyDescent="0.25">
      <c r="A6" s="37">
        <v>2</v>
      </c>
      <c r="B6" s="58" t="s">
        <v>33</v>
      </c>
      <c r="C6" s="112">
        <v>9.0909090909090917</v>
      </c>
      <c r="D6" s="112">
        <v>3.6363636363636362</v>
      </c>
      <c r="E6" s="112">
        <v>3.6363636363636362</v>
      </c>
      <c r="F6" s="112">
        <v>60</v>
      </c>
      <c r="G6" s="112">
        <v>23.636363636363637</v>
      </c>
    </row>
    <row r="7" spans="1:154" ht="72" customHeight="1" thickBot="1" x14ac:dyDescent="0.25">
      <c r="A7" s="38">
        <v>3</v>
      </c>
      <c r="B7" s="59" t="s">
        <v>34</v>
      </c>
      <c r="C7" s="112">
        <v>38.18181818181818</v>
      </c>
      <c r="D7" s="112">
        <v>50.909090909090907</v>
      </c>
      <c r="E7" s="112">
        <v>5.4545454545454541</v>
      </c>
      <c r="F7" s="112">
        <v>3.6363636363636362</v>
      </c>
      <c r="G7" s="112">
        <v>1.8181818181818181</v>
      </c>
    </row>
    <row r="8" spans="1:154" ht="72" customHeight="1" thickBot="1" x14ac:dyDescent="0.25">
      <c r="A8" s="39">
        <v>4</v>
      </c>
      <c r="B8" s="54" t="s">
        <v>35</v>
      </c>
      <c r="C8" s="112">
        <v>3.6363636363636362</v>
      </c>
      <c r="D8" s="112">
        <v>0</v>
      </c>
      <c r="E8" s="112">
        <v>3.6363636363636362</v>
      </c>
      <c r="F8" s="112">
        <v>29.09090909090909</v>
      </c>
      <c r="G8" s="112">
        <v>63.636363636363633</v>
      </c>
    </row>
    <row r="9" spans="1:154" ht="72" customHeight="1" thickBot="1" x14ac:dyDescent="0.25">
      <c r="A9" s="37">
        <v>5</v>
      </c>
      <c r="B9" s="55" t="s">
        <v>36</v>
      </c>
      <c r="C9" s="112">
        <v>3.6363636363636362</v>
      </c>
      <c r="D9" s="112">
        <v>0</v>
      </c>
      <c r="E9" s="112">
        <v>5.4545454545454541</v>
      </c>
      <c r="F9" s="112">
        <v>52.727272727272727</v>
      </c>
      <c r="G9" s="112">
        <v>38.18181818181818</v>
      </c>
    </row>
    <row r="10" spans="1:154" ht="72" customHeight="1" thickBot="1" x14ac:dyDescent="0.25">
      <c r="A10" s="38">
        <v>6</v>
      </c>
      <c r="B10" s="56" t="s">
        <v>37</v>
      </c>
      <c r="C10" s="112">
        <v>3.6363636363636362</v>
      </c>
      <c r="D10" s="112">
        <v>1.8181818181818181</v>
      </c>
      <c r="E10" s="112">
        <v>0</v>
      </c>
      <c r="F10" s="112">
        <v>60</v>
      </c>
      <c r="G10" s="112">
        <v>34.545454545454547</v>
      </c>
    </row>
    <row r="11" spans="1:154" ht="72" customHeight="1" thickBot="1" x14ac:dyDescent="0.25">
      <c r="A11" s="39">
        <v>7</v>
      </c>
      <c r="B11" s="54" t="s">
        <v>38</v>
      </c>
      <c r="C11" s="112">
        <v>0</v>
      </c>
      <c r="D11" s="112">
        <v>1.8181818181818181</v>
      </c>
      <c r="E11" s="112">
        <v>3.6363636363636362</v>
      </c>
      <c r="F11" s="112">
        <v>70.909090909090907</v>
      </c>
      <c r="G11" s="112">
        <v>23.636363636363637</v>
      </c>
    </row>
    <row r="12" spans="1:154" ht="72" customHeight="1" thickBot="1" x14ac:dyDescent="0.25">
      <c r="A12" s="37">
        <v>8</v>
      </c>
      <c r="B12" s="55" t="s">
        <v>39</v>
      </c>
      <c r="C12" s="112">
        <v>10.909090909090908</v>
      </c>
      <c r="D12" s="112">
        <v>60</v>
      </c>
      <c r="E12" s="112">
        <v>12.727272727272727</v>
      </c>
      <c r="F12" s="112">
        <v>9.0909090909090917</v>
      </c>
      <c r="G12" s="112">
        <v>7.2727272727272725</v>
      </c>
    </row>
    <row r="13" spans="1:154" ht="72" customHeight="1" thickBot="1" x14ac:dyDescent="0.25">
      <c r="A13" s="38">
        <v>9</v>
      </c>
      <c r="B13" s="56" t="s">
        <v>40</v>
      </c>
      <c r="C13" s="112">
        <v>3.6363636363636362</v>
      </c>
      <c r="D13" s="112">
        <v>3.6363636363636362</v>
      </c>
      <c r="E13" s="112">
        <v>9.0909090909090917</v>
      </c>
      <c r="F13" s="112">
        <v>49.090909090909093</v>
      </c>
      <c r="G13" s="112">
        <v>34.545454545454547</v>
      </c>
    </row>
    <row r="14" spans="1:154" ht="72" customHeight="1" thickBot="1" x14ac:dyDescent="0.25">
      <c r="A14" s="39">
        <v>10</v>
      </c>
      <c r="B14" s="54" t="s">
        <v>41</v>
      </c>
      <c r="C14" s="112">
        <v>3.6363636363636362</v>
      </c>
      <c r="D14" s="112">
        <v>0</v>
      </c>
      <c r="E14" s="112">
        <v>1.8181818181818181</v>
      </c>
      <c r="F14" s="112">
        <v>30.90909090909091</v>
      </c>
      <c r="G14" s="112">
        <v>63.636363636363633</v>
      </c>
    </row>
    <row r="15" spans="1:154" ht="21.95" customHeight="1" x14ac:dyDescent="0.2"/>
    <row r="16" spans="1:154" ht="21.95" customHeight="1" x14ac:dyDescent="0.2"/>
    <row r="17" spans="3:7" ht="21.95" customHeight="1" x14ac:dyDescent="0.2"/>
    <row r="18" spans="3:7" ht="21.95" customHeight="1" x14ac:dyDescent="0.2"/>
    <row r="19" spans="3:7" ht="21.95" customHeight="1" x14ac:dyDescent="0.2"/>
    <row r="20" spans="3:7" ht="21" customHeight="1" x14ac:dyDescent="0.2"/>
    <row r="21" spans="3:7" ht="21" customHeight="1" x14ac:dyDescent="0.2"/>
    <row r="22" spans="3:7" ht="21" customHeight="1" x14ac:dyDescent="0.2"/>
    <row r="23" spans="3:7" ht="21" customHeight="1" x14ac:dyDescent="0.2"/>
    <row r="24" spans="3:7" ht="21" customHeight="1" x14ac:dyDescent="0.2"/>
    <row r="25" spans="3:7" ht="21" customHeight="1" x14ac:dyDescent="0.2">
      <c r="C25"/>
      <c r="D25"/>
      <c r="E25"/>
      <c r="F25"/>
      <c r="G25"/>
    </row>
    <row r="26" spans="3:7" ht="21" customHeight="1" x14ac:dyDescent="0.2">
      <c r="C26"/>
      <c r="D26"/>
      <c r="E26"/>
      <c r="F26"/>
      <c r="G26"/>
    </row>
  </sheetData>
  <pageMargins left="0.31496062992125984" right="0.11811023622047245" top="0.35433070866141736" bottom="0.15748031496062992" header="0.31496062992125984" footer="0.31496062992125984"/>
  <pageSetup paperSize="9" scale="9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25"/>
  <sheetViews>
    <sheetView workbookViewId="0"/>
  </sheetViews>
  <sheetFormatPr defaultRowHeight="12.75" x14ac:dyDescent="0.2"/>
  <cols>
    <col min="1" max="1" width="5" style="66" customWidth="1"/>
    <col min="2" max="2" width="21" style="66" customWidth="1"/>
    <col min="3" max="3" width="4.42578125" style="71" customWidth="1"/>
    <col min="4" max="4" width="4.42578125" style="101" customWidth="1"/>
    <col min="5" max="7" width="4.42578125" style="103" customWidth="1"/>
    <col min="8" max="16384" width="9.140625" style="66"/>
  </cols>
  <sheetData>
    <row r="1" spans="1:154" ht="18" customHeight="1" x14ac:dyDescent="0.35">
      <c r="B1" s="93" t="s">
        <v>101</v>
      </c>
      <c r="E1" s="102"/>
      <c r="F1" s="102"/>
      <c r="G1" s="102"/>
      <c r="H1" s="71"/>
      <c r="I1" s="94"/>
      <c r="J1" s="95"/>
      <c r="K1" s="95"/>
      <c r="L1" s="71"/>
      <c r="M1" s="71"/>
      <c r="N1" s="71"/>
      <c r="O1" s="71"/>
      <c r="P1" s="71"/>
      <c r="R1" s="71"/>
      <c r="S1" s="71"/>
      <c r="T1" s="71"/>
      <c r="U1" s="71"/>
      <c r="V1" s="71"/>
      <c r="W1" s="71"/>
      <c r="X1" s="96"/>
      <c r="Y1" s="71"/>
      <c r="Z1" s="71"/>
      <c r="AA1" s="97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97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97"/>
      <c r="CC1" s="71"/>
      <c r="CD1" s="71"/>
      <c r="CE1" s="71"/>
      <c r="CF1" s="71"/>
      <c r="CG1" s="71"/>
      <c r="CH1" s="71"/>
      <c r="CI1" s="71"/>
      <c r="CJ1" s="71"/>
      <c r="CK1" s="71"/>
      <c r="CL1" s="97"/>
      <c r="CM1" s="71"/>
      <c r="CN1" s="71"/>
      <c r="CO1" s="71"/>
      <c r="CP1" s="71"/>
      <c r="CQ1" s="71"/>
      <c r="CR1" s="71"/>
      <c r="CS1" s="71"/>
      <c r="CT1" s="71"/>
      <c r="CU1" s="71"/>
      <c r="CV1" s="97"/>
      <c r="CW1" s="71"/>
      <c r="CX1" s="71"/>
      <c r="CY1" s="71"/>
      <c r="CZ1" s="97"/>
      <c r="DA1" s="71"/>
      <c r="DB1" s="71"/>
      <c r="DC1" s="71"/>
      <c r="DD1" s="71"/>
      <c r="DE1" s="71"/>
      <c r="DF1" s="71"/>
      <c r="DG1" s="71"/>
      <c r="DH1" s="97"/>
      <c r="DI1" s="95"/>
      <c r="DJ1" s="95"/>
      <c r="DK1" s="71"/>
      <c r="DL1" s="71"/>
      <c r="DM1" s="71"/>
      <c r="DN1" s="71"/>
      <c r="DO1" s="71"/>
      <c r="DP1" s="98"/>
      <c r="DQ1" s="71"/>
      <c r="DR1" s="71"/>
      <c r="DS1" s="71"/>
      <c r="DT1" s="99"/>
      <c r="DU1" s="71"/>
      <c r="DV1" s="99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99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</row>
    <row r="2" spans="1:154" ht="12.75" customHeight="1" x14ac:dyDescent="0.35">
      <c r="B2" s="100"/>
      <c r="E2" s="102"/>
      <c r="F2" s="102"/>
      <c r="G2" s="102"/>
      <c r="H2" s="71"/>
      <c r="I2" s="94"/>
      <c r="J2" s="95"/>
      <c r="K2" s="95"/>
      <c r="L2" s="71"/>
      <c r="M2" s="71"/>
      <c r="N2" s="71"/>
      <c r="O2" s="71"/>
      <c r="P2" s="71"/>
      <c r="Q2" s="98"/>
      <c r="R2" s="71"/>
      <c r="S2" s="71"/>
      <c r="T2" s="71"/>
      <c r="U2" s="71"/>
      <c r="V2" s="71"/>
      <c r="W2" s="71"/>
      <c r="X2" s="96"/>
      <c r="Y2" s="71"/>
      <c r="Z2" s="71"/>
      <c r="AA2" s="97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97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97"/>
      <c r="CC2" s="71"/>
      <c r="CD2" s="71"/>
      <c r="CE2" s="71"/>
      <c r="CF2" s="71"/>
      <c r="CG2" s="71"/>
      <c r="CH2" s="71"/>
      <c r="CI2" s="71"/>
      <c r="CJ2" s="71"/>
      <c r="CK2" s="71"/>
      <c r="CL2" s="97"/>
      <c r="CM2" s="71"/>
      <c r="CN2" s="71"/>
      <c r="CO2" s="71"/>
      <c r="CP2" s="71"/>
      <c r="CQ2" s="71"/>
      <c r="CR2" s="71"/>
      <c r="CS2" s="71"/>
      <c r="CT2" s="71"/>
      <c r="CU2" s="71"/>
      <c r="CV2" s="97"/>
      <c r="CW2" s="71"/>
      <c r="CX2" s="71"/>
      <c r="CY2" s="71"/>
      <c r="CZ2" s="97"/>
      <c r="DA2" s="71"/>
      <c r="DB2" s="71"/>
      <c r="DC2" s="71"/>
      <c r="DD2" s="71"/>
      <c r="DE2" s="71"/>
      <c r="DF2" s="71"/>
      <c r="DG2" s="71"/>
      <c r="DH2" s="97"/>
      <c r="DI2" s="95"/>
      <c r="DJ2" s="95"/>
      <c r="DK2" s="71"/>
      <c r="DL2" s="71"/>
      <c r="DM2" s="71"/>
      <c r="DN2" s="71"/>
      <c r="DO2" s="71"/>
      <c r="DP2" s="98"/>
      <c r="DQ2" s="71"/>
      <c r="DR2" s="71"/>
      <c r="DS2" s="71"/>
      <c r="DT2" s="99"/>
      <c r="DU2" s="71"/>
      <c r="DV2" s="99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99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</row>
    <row r="3" spans="1:154" ht="13.5" thickBot="1" x14ac:dyDescent="0.25">
      <c r="C3" s="60">
        <v>1</v>
      </c>
      <c r="D3" s="60">
        <v>2</v>
      </c>
      <c r="E3" s="60">
        <v>3</v>
      </c>
      <c r="F3" s="60">
        <v>4</v>
      </c>
      <c r="G3" s="60">
        <v>5</v>
      </c>
    </row>
    <row r="4" spans="1:154" ht="72" customHeight="1" thickBot="1" x14ac:dyDescent="0.25">
      <c r="A4" s="107">
        <v>1</v>
      </c>
      <c r="B4" s="57" t="s">
        <v>32</v>
      </c>
      <c r="C4" s="112">
        <v>30.434782608695652</v>
      </c>
      <c r="D4" s="112">
        <v>43.478260869565219</v>
      </c>
      <c r="E4" s="112">
        <v>13.043478260869565</v>
      </c>
      <c r="F4" s="112">
        <v>4.3478260869565215</v>
      </c>
      <c r="G4" s="112">
        <v>8.695652173913043</v>
      </c>
    </row>
    <row r="5" spans="1:154" ht="72" customHeight="1" thickBot="1" x14ac:dyDescent="0.25">
      <c r="A5" s="104">
        <v>2</v>
      </c>
      <c r="B5" s="58" t="s">
        <v>33</v>
      </c>
      <c r="C5" s="112">
        <v>13.043478260869565</v>
      </c>
      <c r="D5" s="112">
        <v>4.3478260869565215</v>
      </c>
      <c r="E5" s="112">
        <v>8.695652173913043</v>
      </c>
      <c r="F5" s="112">
        <v>43.478260869565219</v>
      </c>
      <c r="G5" s="112">
        <v>30.434782608695652</v>
      </c>
    </row>
    <row r="6" spans="1:154" ht="72" customHeight="1" thickBot="1" x14ac:dyDescent="0.25">
      <c r="A6" s="105">
        <v>3</v>
      </c>
      <c r="B6" s="59" t="s">
        <v>34</v>
      </c>
      <c r="C6" s="112">
        <v>34.782608695652172</v>
      </c>
      <c r="D6" s="112">
        <v>52.173913043478258</v>
      </c>
      <c r="E6" s="112">
        <v>4.3478260869565215</v>
      </c>
      <c r="F6" s="112">
        <v>8.695652173913043</v>
      </c>
      <c r="G6" s="112">
        <v>0</v>
      </c>
    </row>
    <row r="7" spans="1:154" ht="72" customHeight="1" thickBot="1" x14ac:dyDescent="0.25">
      <c r="A7" s="106">
        <v>4</v>
      </c>
      <c r="B7" s="54" t="s">
        <v>35</v>
      </c>
      <c r="C7" s="112">
        <v>4.3478260869565215</v>
      </c>
      <c r="D7" s="112">
        <v>0</v>
      </c>
      <c r="E7" s="112">
        <v>8.695652173913043</v>
      </c>
      <c r="F7" s="112">
        <v>26.086956521739129</v>
      </c>
      <c r="G7" s="112">
        <v>60.869565217391305</v>
      </c>
    </row>
    <row r="8" spans="1:154" ht="72" customHeight="1" thickBot="1" x14ac:dyDescent="0.25">
      <c r="A8" s="104">
        <v>5</v>
      </c>
      <c r="B8" s="55" t="s">
        <v>36</v>
      </c>
      <c r="C8" s="112">
        <v>4.3478260869565215</v>
      </c>
      <c r="D8" s="112">
        <v>0</v>
      </c>
      <c r="E8" s="112">
        <v>4.3478260869565215</v>
      </c>
      <c r="F8" s="112">
        <v>47.826086956521742</v>
      </c>
      <c r="G8" s="112">
        <v>43.478260869565219</v>
      </c>
    </row>
    <row r="9" spans="1:154" ht="72" customHeight="1" thickBot="1" x14ac:dyDescent="0.25">
      <c r="A9" s="105">
        <v>6</v>
      </c>
      <c r="B9" s="56" t="s">
        <v>37</v>
      </c>
      <c r="C9" s="112">
        <v>4.3478260869565215</v>
      </c>
      <c r="D9" s="112">
        <v>4.3478260869565215</v>
      </c>
      <c r="E9" s="112">
        <v>0</v>
      </c>
      <c r="F9" s="112">
        <v>56.521739130434781</v>
      </c>
      <c r="G9" s="112">
        <v>34.782608695652172</v>
      </c>
    </row>
    <row r="10" spans="1:154" ht="72" customHeight="1" thickBot="1" x14ac:dyDescent="0.25">
      <c r="A10" s="106">
        <v>7</v>
      </c>
      <c r="B10" s="54" t="s">
        <v>38</v>
      </c>
      <c r="C10" s="112">
        <v>0</v>
      </c>
      <c r="D10" s="112">
        <v>0</v>
      </c>
      <c r="E10" s="112">
        <v>8.695652173913043</v>
      </c>
      <c r="F10" s="112">
        <v>73.913043478260875</v>
      </c>
      <c r="G10" s="112">
        <v>17.391304347826086</v>
      </c>
    </row>
    <row r="11" spans="1:154" ht="72" customHeight="1" thickBot="1" x14ac:dyDescent="0.25">
      <c r="A11" s="104">
        <v>8</v>
      </c>
      <c r="B11" s="55" t="s">
        <v>39</v>
      </c>
      <c r="C11" s="112">
        <v>13.043478260869565</v>
      </c>
      <c r="D11" s="112">
        <v>65.217391304347828</v>
      </c>
      <c r="E11" s="112">
        <v>8.695652173913043</v>
      </c>
      <c r="F11" s="112">
        <v>8.695652173913043</v>
      </c>
      <c r="G11" s="112">
        <v>4.3478260869565215</v>
      </c>
    </row>
    <row r="12" spans="1:154" ht="72" customHeight="1" thickBot="1" x14ac:dyDescent="0.25">
      <c r="A12" s="105">
        <v>9</v>
      </c>
      <c r="B12" s="56" t="s">
        <v>40</v>
      </c>
      <c r="C12" s="112">
        <v>8.695652173913043</v>
      </c>
      <c r="D12" s="112">
        <v>0</v>
      </c>
      <c r="E12" s="112">
        <v>17.391304347826086</v>
      </c>
      <c r="F12" s="112">
        <v>47.826086956521742</v>
      </c>
      <c r="G12" s="112">
        <v>26.086956521739129</v>
      </c>
    </row>
    <row r="13" spans="1:154" ht="72" customHeight="1" thickBot="1" x14ac:dyDescent="0.25">
      <c r="A13" s="106">
        <v>10</v>
      </c>
      <c r="B13" s="54" t="s">
        <v>41</v>
      </c>
      <c r="C13" s="112">
        <v>4.3478260869565215</v>
      </c>
      <c r="D13" s="112">
        <v>0</v>
      </c>
      <c r="E13" s="112">
        <v>4.3478260869565215</v>
      </c>
      <c r="F13" s="112">
        <v>21.739130434782609</v>
      </c>
      <c r="G13" s="112">
        <v>69.565217391304344</v>
      </c>
    </row>
    <row r="14" spans="1:154" ht="21.95" customHeight="1" x14ac:dyDescent="0.2"/>
    <row r="15" spans="1:154" ht="21.95" customHeight="1" x14ac:dyDescent="0.2"/>
    <row r="16" spans="1:154" ht="21.95" customHeight="1" x14ac:dyDescent="0.2"/>
    <row r="17" spans="3:7" ht="21.95" customHeight="1" x14ac:dyDescent="0.2"/>
    <row r="18" spans="3:7" ht="21.95" customHeight="1" x14ac:dyDescent="0.2"/>
    <row r="19" spans="3:7" ht="21" customHeight="1" x14ac:dyDescent="0.2"/>
    <row r="20" spans="3:7" ht="21" customHeight="1" x14ac:dyDescent="0.2"/>
    <row r="21" spans="3:7" ht="21" customHeight="1" x14ac:dyDescent="0.2"/>
    <row r="22" spans="3:7" ht="21" customHeight="1" x14ac:dyDescent="0.2"/>
    <row r="23" spans="3:7" ht="21" customHeight="1" x14ac:dyDescent="0.2"/>
    <row r="24" spans="3:7" ht="21" customHeight="1" x14ac:dyDescent="0.2">
      <c r="C24" s="66"/>
      <c r="D24" s="66"/>
      <c r="E24" s="66"/>
      <c r="F24" s="66"/>
      <c r="G24" s="66"/>
    </row>
    <row r="25" spans="3:7" ht="21" customHeight="1" x14ac:dyDescent="0.2">
      <c r="C25" s="66"/>
      <c r="D25" s="66"/>
      <c r="E25" s="66"/>
      <c r="F25" s="66"/>
      <c r="G25" s="66"/>
    </row>
  </sheetData>
  <pageMargins left="0.31496062992125984" right="0.11811023622047245" top="0.35433070866141736" bottom="0.15748031496062992" header="0.31496062992125984" footer="0.31496062992125984"/>
  <pageSetup paperSize="9" scale="9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25"/>
  <sheetViews>
    <sheetView workbookViewId="0">
      <selection activeCell="R6" sqref="R6"/>
    </sheetView>
  </sheetViews>
  <sheetFormatPr defaultRowHeight="12.75" x14ac:dyDescent="0.2"/>
  <cols>
    <col min="1" max="1" width="4.5703125" style="66" customWidth="1"/>
    <col min="2" max="2" width="21" style="66" customWidth="1"/>
    <col min="3" max="3" width="4.42578125" style="71" customWidth="1"/>
    <col min="4" max="4" width="4.42578125" style="101" customWidth="1"/>
    <col min="5" max="7" width="4.42578125" style="103" customWidth="1"/>
    <col min="8" max="16384" width="9.140625" style="66"/>
  </cols>
  <sheetData>
    <row r="1" spans="1:154" ht="18" customHeight="1" x14ac:dyDescent="0.35">
      <c r="B1" s="93" t="s">
        <v>102</v>
      </c>
      <c r="E1" s="102"/>
      <c r="F1" s="102"/>
      <c r="G1" s="102"/>
      <c r="H1" s="71"/>
      <c r="I1" s="94"/>
      <c r="J1" s="95"/>
      <c r="K1" s="95"/>
      <c r="L1" s="71"/>
      <c r="M1" s="71"/>
      <c r="N1" s="71"/>
      <c r="O1" s="71"/>
      <c r="P1" s="71"/>
      <c r="R1" s="71"/>
      <c r="S1" s="71"/>
      <c r="T1" s="71"/>
      <c r="U1" s="71"/>
      <c r="V1" s="71"/>
      <c r="W1" s="71"/>
      <c r="X1" s="96"/>
      <c r="Y1" s="71"/>
      <c r="Z1" s="71"/>
      <c r="AA1" s="97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97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97"/>
      <c r="CC1" s="71"/>
      <c r="CD1" s="71"/>
      <c r="CE1" s="71"/>
      <c r="CF1" s="71"/>
      <c r="CG1" s="71"/>
      <c r="CH1" s="71"/>
      <c r="CI1" s="71"/>
      <c r="CJ1" s="71"/>
      <c r="CK1" s="71"/>
      <c r="CL1" s="97"/>
      <c r="CM1" s="71"/>
      <c r="CN1" s="71"/>
      <c r="CO1" s="71"/>
      <c r="CP1" s="71"/>
      <c r="CQ1" s="71"/>
      <c r="CR1" s="71"/>
      <c r="CS1" s="71"/>
      <c r="CT1" s="71"/>
      <c r="CU1" s="71"/>
      <c r="CV1" s="97"/>
      <c r="CW1" s="71"/>
      <c r="CX1" s="71"/>
      <c r="CY1" s="71"/>
      <c r="CZ1" s="97"/>
      <c r="DA1" s="71"/>
      <c r="DB1" s="71"/>
      <c r="DC1" s="71"/>
      <c r="DD1" s="71"/>
      <c r="DE1" s="71"/>
      <c r="DF1" s="71"/>
      <c r="DG1" s="71"/>
      <c r="DH1" s="97"/>
      <c r="DI1" s="95"/>
      <c r="DJ1" s="95"/>
      <c r="DK1" s="71"/>
      <c r="DL1" s="71"/>
      <c r="DM1" s="71"/>
      <c r="DN1" s="71"/>
      <c r="DO1" s="71"/>
      <c r="DP1" s="98"/>
      <c r="DQ1" s="71"/>
      <c r="DR1" s="71"/>
      <c r="DS1" s="71"/>
      <c r="DT1" s="99"/>
      <c r="DU1" s="71"/>
      <c r="DV1" s="99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99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</row>
    <row r="2" spans="1:154" ht="12.75" customHeight="1" x14ac:dyDescent="0.35">
      <c r="B2" s="100"/>
      <c r="E2" s="102"/>
      <c r="F2" s="102"/>
      <c r="G2" s="102"/>
      <c r="H2" s="71"/>
      <c r="I2" s="94"/>
      <c r="J2" s="95"/>
      <c r="K2" s="95"/>
      <c r="L2" s="71"/>
      <c r="M2" s="71"/>
      <c r="N2" s="71"/>
      <c r="O2" s="71"/>
      <c r="P2" s="71"/>
      <c r="Q2" s="98"/>
      <c r="R2" s="71"/>
      <c r="S2" s="71"/>
      <c r="T2" s="71"/>
      <c r="U2" s="71"/>
      <c r="V2" s="71"/>
      <c r="W2" s="71"/>
      <c r="X2" s="96"/>
      <c r="Y2" s="71"/>
      <c r="Z2" s="71"/>
      <c r="AA2" s="97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97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97"/>
      <c r="CC2" s="71"/>
      <c r="CD2" s="71"/>
      <c r="CE2" s="71"/>
      <c r="CF2" s="71"/>
      <c r="CG2" s="71"/>
      <c r="CH2" s="71"/>
      <c r="CI2" s="71"/>
      <c r="CJ2" s="71"/>
      <c r="CK2" s="71"/>
      <c r="CL2" s="97"/>
      <c r="CM2" s="71"/>
      <c r="CN2" s="71"/>
      <c r="CO2" s="71"/>
      <c r="CP2" s="71"/>
      <c r="CQ2" s="71"/>
      <c r="CR2" s="71"/>
      <c r="CS2" s="71"/>
      <c r="CT2" s="71"/>
      <c r="CU2" s="71"/>
      <c r="CV2" s="97"/>
      <c r="CW2" s="71"/>
      <c r="CX2" s="71"/>
      <c r="CY2" s="71"/>
      <c r="CZ2" s="97"/>
      <c r="DA2" s="71"/>
      <c r="DB2" s="71"/>
      <c r="DC2" s="71"/>
      <c r="DD2" s="71"/>
      <c r="DE2" s="71"/>
      <c r="DF2" s="71"/>
      <c r="DG2" s="71"/>
      <c r="DH2" s="97"/>
      <c r="DI2" s="95"/>
      <c r="DJ2" s="95"/>
      <c r="DK2" s="71"/>
      <c r="DL2" s="71"/>
      <c r="DM2" s="71"/>
      <c r="DN2" s="71"/>
      <c r="DO2" s="71"/>
      <c r="DP2" s="98"/>
      <c r="DQ2" s="71"/>
      <c r="DR2" s="71"/>
      <c r="DS2" s="71"/>
      <c r="DT2" s="99"/>
      <c r="DU2" s="71"/>
      <c r="DV2" s="99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99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</row>
    <row r="3" spans="1:154" ht="13.5" thickBot="1" x14ac:dyDescent="0.25">
      <c r="C3" s="60">
        <v>1</v>
      </c>
      <c r="D3" s="60">
        <v>2</v>
      </c>
      <c r="E3" s="60">
        <v>3</v>
      </c>
      <c r="F3" s="60">
        <v>4</v>
      </c>
      <c r="G3" s="60">
        <v>5</v>
      </c>
    </row>
    <row r="4" spans="1:154" ht="72" customHeight="1" thickBot="1" x14ac:dyDescent="0.25">
      <c r="A4" s="107">
        <v>1</v>
      </c>
      <c r="B4" s="57" t="s">
        <v>32</v>
      </c>
      <c r="C4" s="112">
        <v>25.806451612903224</v>
      </c>
      <c r="D4" s="112">
        <v>61.29032258064516</v>
      </c>
      <c r="E4" s="112">
        <v>9.67741935483871</v>
      </c>
      <c r="F4" s="112">
        <v>3.225806451612903</v>
      </c>
      <c r="G4" s="112">
        <v>0</v>
      </c>
    </row>
    <row r="5" spans="1:154" ht="72" customHeight="1" thickBot="1" x14ac:dyDescent="0.25">
      <c r="A5" s="104">
        <v>2</v>
      </c>
      <c r="B5" s="58" t="s">
        <v>33</v>
      </c>
      <c r="C5" s="112">
        <v>6.4516129032258061</v>
      </c>
      <c r="D5" s="112">
        <v>3.225806451612903</v>
      </c>
      <c r="E5" s="112">
        <v>0</v>
      </c>
      <c r="F5" s="112">
        <v>74.193548387096769</v>
      </c>
      <c r="G5" s="112">
        <v>16.129032258064516</v>
      </c>
    </row>
    <row r="6" spans="1:154" ht="72" customHeight="1" thickBot="1" x14ac:dyDescent="0.25">
      <c r="A6" s="105">
        <v>3</v>
      </c>
      <c r="B6" s="59" t="s">
        <v>34</v>
      </c>
      <c r="C6" s="112">
        <v>41.935483870967744</v>
      </c>
      <c r="D6" s="112">
        <v>48.387096774193552</v>
      </c>
      <c r="E6" s="112">
        <v>6.4516129032258061</v>
      </c>
      <c r="F6" s="112">
        <v>0</v>
      </c>
      <c r="G6" s="112">
        <v>3.225806451612903</v>
      </c>
    </row>
    <row r="7" spans="1:154" ht="72" customHeight="1" thickBot="1" x14ac:dyDescent="0.25">
      <c r="A7" s="106">
        <v>4</v>
      </c>
      <c r="B7" s="54" t="s">
        <v>35</v>
      </c>
      <c r="C7" s="112">
        <v>0</v>
      </c>
      <c r="D7" s="112">
        <v>0</v>
      </c>
      <c r="E7" s="112">
        <v>0</v>
      </c>
      <c r="F7" s="112">
        <v>32.258064516129032</v>
      </c>
      <c r="G7" s="112">
        <v>67.741935483870961</v>
      </c>
    </row>
    <row r="8" spans="1:154" ht="72" customHeight="1" thickBot="1" x14ac:dyDescent="0.25">
      <c r="A8" s="104">
        <v>5</v>
      </c>
      <c r="B8" s="55" t="s">
        <v>36</v>
      </c>
      <c r="C8" s="112">
        <v>0</v>
      </c>
      <c r="D8" s="112">
        <v>0</v>
      </c>
      <c r="E8" s="112">
        <v>6.4516129032258061</v>
      </c>
      <c r="F8" s="112">
        <v>58.064516129032256</v>
      </c>
      <c r="G8" s="112">
        <v>35.483870967741936</v>
      </c>
    </row>
    <row r="9" spans="1:154" ht="72" customHeight="1" thickBot="1" x14ac:dyDescent="0.25">
      <c r="A9" s="105">
        <v>6</v>
      </c>
      <c r="B9" s="56" t="s">
        <v>37</v>
      </c>
      <c r="C9" s="112">
        <v>0</v>
      </c>
      <c r="D9" s="112">
        <v>0</v>
      </c>
      <c r="E9" s="112">
        <v>0</v>
      </c>
      <c r="F9" s="112">
        <v>64.516129032258064</v>
      </c>
      <c r="G9" s="112">
        <v>35.483870967741936</v>
      </c>
    </row>
    <row r="10" spans="1:154" ht="72" customHeight="1" thickBot="1" x14ac:dyDescent="0.25">
      <c r="A10" s="106">
        <v>7</v>
      </c>
      <c r="B10" s="54" t="s">
        <v>38</v>
      </c>
      <c r="C10" s="112">
        <v>0</v>
      </c>
      <c r="D10" s="112">
        <v>0</v>
      </c>
      <c r="E10" s="112">
        <v>0</v>
      </c>
      <c r="F10" s="112">
        <v>70.967741935483872</v>
      </c>
      <c r="G10" s="112">
        <v>29.032258064516128</v>
      </c>
    </row>
    <row r="11" spans="1:154" ht="72" customHeight="1" thickBot="1" x14ac:dyDescent="0.25">
      <c r="A11" s="104">
        <v>8</v>
      </c>
      <c r="B11" s="55" t="s">
        <v>39</v>
      </c>
      <c r="C11" s="112">
        <v>9.67741935483871</v>
      </c>
      <c r="D11" s="112">
        <v>58.064516129032256</v>
      </c>
      <c r="E11" s="112">
        <v>12.903225806451612</v>
      </c>
      <c r="F11" s="112">
        <v>9.67741935483871</v>
      </c>
      <c r="G11" s="112">
        <v>9.67741935483871</v>
      </c>
    </row>
    <row r="12" spans="1:154" ht="72" customHeight="1" thickBot="1" x14ac:dyDescent="0.25">
      <c r="A12" s="105">
        <v>9</v>
      </c>
      <c r="B12" s="56" t="s">
        <v>40</v>
      </c>
      <c r="C12" s="112">
        <v>0</v>
      </c>
      <c r="D12" s="112">
        <v>3.225806451612903</v>
      </c>
      <c r="E12" s="112">
        <v>3.225806451612903</v>
      </c>
      <c r="F12" s="112">
        <v>51.612903225806448</v>
      </c>
      <c r="G12" s="112">
        <v>41.935483870967744</v>
      </c>
    </row>
    <row r="13" spans="1:154" ht="72" customHeight="1" thickBot="1" x14ac:dyDescent="0.25">
      <c r="A13" s="106">
        <v>10</v>
      </c>
      <c r="B13" s="54" t="s">
        <v>41</v>
      </c>
      <c r="C13" s="112">
        <v>0</v>
      </c>
      <c r="D13" s="112">
        <v>0</v>
      </c>
      <c r="E13" s="112">
        <v>0</v>
      </c>
      <c r="F13" s="112">
        <v>38.70967741935484</v>
      </c>
      <c r="G13" s="112">
        <v>61.29032258064516</v>
      </c>
    </row>
    <row r="14" spans="1:154" ht="21.95" customHeight="1" x14ac:dyDescent="0.2"/>
    <row r="15" spans="1:154" ht="21.95" customHeight="1" x14ac:dyDescent="0.2"/>
    <row r="16" spans="1:154" ht="21.95" customHeight="1" x14ac:dyDescent="0.2"/>
    <row r="17" spans="3:7" ht="21.95" customHeight="1" x14ac:dyDescent="0.2"/>
    <row r="18" spans="3:7" ht="21.95" customHeight="1" x14ac:dyDescent="0.2"/>
    <row r="19" spans="3:7" ht="21" customHeight="1" x14ac:dyDescent="0.2"/>
    <row r="20" spans="3:7" ht="21" customHeight="1" x14ac:dyDescent="0.2"/>
    <row r="21" spans="3:7" ht="21" customHeight="1" x14ac:dyDescent="0.2"/>
    <row r="22" spans="3:7" ht="21" customHeight="1" x14ac:dyDescent="0.2"/>
    <row r="23" spans="3:7" ht="21" customHeight="1" x14ac:dyDescent="0.2"/>
    <row r="24" spans="3:7" ht="21" customHeight="1" x14ac:dyDescent="0.2">
      <c r="C24" s="66"/>
      <c r="D24" s="66"/>
      <c r="E24" s="66"/>
      <c r="F24" s="66"/>
      <c r="G24" s="66"/>
    </row>
    <row r="25" spans="3:7" ht="21" customHeight="1" x14ac:dyDescent="0.2">
      <c r="C25" s="66"/>
      <c r="D25" s="66"/>
      <c r="E25" s="66"/>
      <c r="F25" s="66"/>
      <c r="G25" s="66"/>
    </row>
  </sheetData>
  <pageMargins left="0.31496062992125984" right="0.11811023622047245" top="0.35433070866141736" bottom="0.15748031496062992" header="0.31496062992125984" footer="0.31496062992125984"/>
  <pageSetup paperSize="9" scale="9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DATA</vt:lpstr>
      <vt:lpstr>A</vt:lpstr>
      <vt:lpstr>A(%)</vt:lpstr>
      <vt:lpstr>B</vt:lpstr>
      <vt:lpstr>B (%)</vt:lpstr>
      <vt:lpstr>GRAPH</vt:lpstr>
      <vt:lpstr>GRAPH (BOYS)</vt:lpstr>
      <vt:lpstr>GRAPH (GIRLS)</vt:lpstr>
      <vt:lpstr>GRAPH!Print_Area</vt:lpstr>
      <vt:lpstr>'GRAPH (BOYS)'!Print_Area</vt:lpstr>
      <vt:lpstr>'GRAPH (GIRLS)'!Print_Area</vt:lpstr>
    </vt:vector>
  </TitlesOfParts>
  <Company>kalsis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erdogan</dc:creator>
  <cp:lastModifiedBy>rubik</cp:lastModifiedBy>
  <cp:lastPrinted>2012-06-18T09:12:20Z</cp:lastPrinted>
  <dcterms:created xsi:type="dcterms:W3CDTF">2002-05-02T14:55:58Z</dcterms:created>
  <dcterms:modified xsi:type="dcterms:W3CDTF">2012-06-18T09:15:12Z</dcterms:modified>
</cp:coreProperties>
</file>